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2235" activeTab="0"/>
  </bookViews>
  <sheets>
    <sheet name="Titulní strana" sheetId="1" r:id="rId1"/>
    <sheet name="sum_rekapitulace mezd" sheetId="2" r:id="rId2"/>
  </sheets>
  <definedNames>
    <definedName name="_xlnm.Print_Area" localSheetId="1">'sum_rekapitulace mezd'!$A$1:$M$48</definedName>
    <definedName name="Z_27D8E706_4DF5_4841_8B57_F56464D2F3E1_.wvu.PrintArea" localSheetId="1" hidden="1">'sum_rekapitulace mezd'!$A$3:$M$48</definedName>
    <definedName name="Z_6D12A611_0D1C_4921_AC16_E5886F24C599_.wvu.PrintArea" localSheetId="1" hidden="1">'sum_rekapitulace mezd'!$A$3:$M$48</definedName>
    <definedName name="Z_8339E0C4_6A83_4A70_89B5_3A3B117A7BF7_.wvu.PrintArea" localSheetId="1" hidden="1">'sum_rekapitulace mezd'!$A$1:$M$48</definedName>
    <definedName name="Z_8FAE64D8_F851_4048_B890_E701029B475A_.wvu.PrintArea" localSheetId="1" hidden="1">'sum_rekapitulace mezd'!$A$1:$M$48</definedName>
    <definedName name="Z_DF2F8F12_859C_4690_9308_B1AE1042871C_.wvu.PrintArea" localSheetId="1" hidden="1">'sum_rekapitulace mezd'!$A$3:$M$48</definedName>
    <definedName name="Z_E4D1A4CF_9925_48D8_A39A_65DA157436CA_.wvu.PrintArea" localSheetId="1" hidden="1">'sum_rekapitulace mezd'!$A$3:$M$48</definedName>
  </definedNames>
  <calcPr fullCalcOnLoad="1"/>
</workbook>
</file>

<file path=xl/comments2.xml><?xml version="1.0" encoding="utf-8"?>
<comments xmlns="http://schemas.openxmlformats.org/spreadsheetml/2006/main">
  <authors>
    <author>Sustal P</author>
  </authors>
  <commentList>
    <comment ref="J15" authorId="0">
      <text>
        <r>
          <rPr>
            <sz val="10"/>
            <rFont val="Arial"/>
            <family val="0"/>
          </rPr>
          <t>Pozn.: OSS-PAS vyplní výši FKSP, RR-PAS vyplní výši úrazového pojištění.</t>
        </r>
        <r>
          <rPr>
            <sz val="10"/>
            <rFont val="Arial"/>
            <family val="0"/>
          </rPr>
          <t xml:space="preserve">
</t>
        </r>
      </text>
    </comment>
    <comment ref="C15" authorId="0">
      <text>
        <r>
          <rPr>
            <sz val="10"/>
            <rFont val="Arial"/>
            <family val="0"/>
          </rPr>
          <t xml:space="preserve">Pozn.: V případě 100% úvazků pro projekt se nevyplňuje.
</t>
        </r>
      </text>
    </comment>
    <comment ref="D15" authorId="0">
      <text>
        <r>
          <rPr>
            <sz val="10"/>
            <rFont val="Arial"/>
            <family val="0"/>
          </rPr>
          <t>Pozn.: V případě 100% úvazků pro projekt se nevyplňuje.</t>
        </r>
      </text>
    </comment>
  </commentList>
</comments>
</file>

<file path=xl/sharedStrings.xml><?xml version="1.0" encoding="utf-8"?>
<sst xmlns="http://schemas.openxmlformats.org/spreadsheetml/2006/main" count="104" uniqueCount="45">
  <si>
    <t>Vypracoval:</t>
  </si>
  <si>
    <t>Titul, jméno, příjmení:</t>
  </si>
  <si>
    <t>Název příjemce:</t>
  </si>
  <si>
    <t>Číslo projektu:</t>
  </si>
  <si>
    <t>* podle toho, zda je projekt víceetapový či nikoliv</t>
  </si>
  <si>
    <t>Název projektu (akronym):</t>
  </si>
  <si>
    <t>Období trvání etapy/projektu/monitorovací období*:</t>
  </si>
  <si>
    <t>Pozice</t>
  </si>
  <si>
    <t>výkonný auditor</t>
  </si>
  <si>
    <t>ředitel odboru</t>
  </si>
  <si>
    <t>referent</t>
  </si>
  <si>
    <t>vedoucí</t>
  </si>
  <si>
    <t>Počet přepočtených pracovních úvazků za dané období</t>
  </si>
  <si>
    <t>Celkový počet odpracovaných hodin na projektu za dané období</t>
  </si>
  <si>
    <t>xxx</t>
  </si>
  <si>
    <t>Počet měsíců v dané etapě:</t>
  </si>
  <si>
    <t>Náhrady mzdy za dobu nemoci hrazené zaměstnavatelem (v Kč)</t>
  </si>
  <si>
    <t xml:space="preserve">Způsobilé osobní výdaje
(v Kč) </t>
  </si>
  <si>
    <t>Schválil (statutární orgán či jím pověřená osoba):</t>
  </si>
  <si>
    <t>Celkový fond pracovní doby za dané období bez placených svátků (v hod)</t>
  </si>
  <si>
    <t xml:space="preserve">Zúčtovaná hrubá mzda k výplatě za dané období bez náhrad za dovolenou, za dobu nemoci a bez finanční motivace (v Kč) </t>
  </si>
  <si>
    <t>Tvorba FKSP/Úraz. pojištění (v Kč)</t>
  </si>
  <si>
    <t>SUMÁRNÍ REKAPITULACE MZDOVÝCH VÝDAJŮ - pracovní pozice za jednotlivé měsíce</t>
  </si>
  <si>
    <t>Celkem leden</t>
  </si>
  <si>
    <t>Celkem únor</t>
  </si>
  <si>
    <t>Celkem březen</t>
  </si>
  <si>
    <t>Celkem za etapu (leden - březen)</t>
  </si>
  <si>
    <t>Kontrola</t>
  </si>
  <si>
    <t xml:space="preserve">Odvody soc. a zdrav. poj. - zaměstnavatel 
(v Kč) </t>
  </si>
  <si>
    <t>Datum:</t>
  </si>
  <si>
    <t>Podpis:</t>
  </si>
  <si>
    <t>JZ</t>
  </si>
  <si>
    <t>SV</t>
  </si>
  <si>
    <t>SZ</t>
  </si>
  <si>
    <t>SM</t>
  </si>
  <si>
    <t>SČ</t>
  </si>
  <si>
    <t>MS</t>
  </si>
  <si>
    <t>Finanční motivace (v Kč)</t>
  </si>
  <si>
    <t>Cílové / Mimořádné odměny (v Kč)</t>
  </si>
  <si>
    <t>Vydání 1/0, platnost a účinnost od 1. 7. 2015</t>
  </si>
  <si>
    <t>OPERAČNÍ PROGRAM TECHNICKÁ POMOC</t>
  </si>
  <si>
    <t>SUMÁRNÍ REKAPITULACE MZDOVÝCH VÝDAJŮ</t>
  </si>
  <si>
    <t>PRAVIDEL PRO ŽADATELE A PŘÍJEMCE</t>
  </si>
  <si>
    <t>PŘÍLOHA Č. 11e</t>
  </si>
  <si>
    <t>(pracovní pozice za jednotlivé měsíce)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</si>
</sst>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000000000"/>
    <numFmt numFmtId="181" formatCode="[$-405]d\.\ mmmm\ yyyy"/>
    <numFmt numFmtId="182" formatCode="d/m/yy;@"/>
    <numFmt numFmtId="183" formatCode="\(#\)"/>
    <numFmt numFmtId="184" formatCode="_-* #,##0.000\ _D_M_-;\-* #,##0.000\ _D_M_-;_-* &quot;-&quot;??\ _D_M_-;_-@_-"/>
    <numFmt numFmtId="185" formatCode="_-* #,##0.0\ _D_M_-;\-* #,##0.0\ _D_M_-;_-* &quot;-&quot;??\ _D_M_-;_-@_-"/>
    <numFmt numFmtId="186" formatCode="#,##0.0"/>
  </numFmts>
  <fonts count="50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sz val="9"/>
      <name val="Tahoma"/>
      <family val="0"/>
    </font>
    <font>
      <sz val="12"/>
      <name val="Times New Roman"/>
      <family val="0"/>
    </font>
    <font>
      <b/>
      <sz val="14"/>
      <name val="Times New Roman"/>
      <family val="1"/>
    </font>
    <font>
      <b/>
      <sz val="22"/>
      <name val="Arial"/>
      <family val="2"/>
    </font>
    <font>
      <b/>
      <u val="single"/>
      <sz val="22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48">
      <alignment/>
      <protection/>
    </xf>
    <xf numFmtId="0" fontId="0" fillId="0" borderId="0" xfId="48" applyBorder="1" applyAlignment="1">
      <alignment/>
      <protection/>
    </xf>
    <xf numFmtId="0" fontId="0" fillId="0" borderId="0" xfId="48" applyFill="1" applyBorder="1" applyAlignment="1">
      <alignment horizontal="left"/>
      <protection/>
    </xf>
    <xf numFmtId="0" fontId="0" fillId="0" borderId="0" xfId="48" applyBorder="1" applyAlignment="1">
      <alignment horizontal="left"/>
      <protection/>
    </xf>
    <xf numFmtId="183" fontId="0" fillId="32" borderId="10" xfId="48" applyNumberFormat="1" applyFill="1" applyBorder="1" applyAlignment="1">
      <alignment horizontal="center"/>
      <protection/>
    </xf>
    <xf numFmtId="183" fontId="0" fillId="32" borderId="11" xfId="48" applyNumberFormat="1" applyFill="1" applyBorder="1" applyAlignment="1">
      <alignment horizontal="center"/>
      <protection/>
    </xf>
    <xf numFmtId="4" fontId="0" fillId="0" borderId="12" xfId="48" applyNumberFormat="1" applyFill="1" applyBorder="1" applyAlignment="1">
      <alignment/>
      <protection/>
    </xf>
    <xf numFmtId="4" fontId="0" fillId="0" borderId="13" xfId="48" applyNumberFormat="1" applyFill="1" applyBorder="1" applyAlignment="1">
      <alignment/>
      <protection/>
    </xf>
    <xf numFmtId="4" fontId="7" fillId="0" borderId="0" xfId="48" applyNumberFormat="1" applyFont="1" applyFill="1" applyBorder="1" applyAlignment="1">
      <alignment horizontal="center" vertical="center"/>
      <protection/>
    </xf>
    <xf numFmtId="49" fontId="7" fillId="0" borderId="0" xfId="48" applyNumberFormat="1" applyFont="1" applyFill="1" applyBorder="1" applyAlignment="1" applyProtection="1">
      <alignment horizontal="center" vertical="center"/>
      <protection hidden="1"/>
    </xf>
    <xf numFmtId="49" fontId="7" fillId="0" borderId="0" xfId="48" applyNumberFormat="1" applyFont="1" applyAlignment="1" applyProtection="1">
      <alignment horizontal="center"/>
      <protection hidden="1"/>
    </xf>
    <xf numFmtId="0" fontId="0" fillId="0" borderId="0" xfId="48" applyBorder="1" applyAlignment="1">
      <alignment wrapText="1"/>
      <protection/>
    </xf>
    <xf numFmtId="49" fontId="7" fillId="0" borderId="0" xfId="48" applyNumberFormat="1" applyFont="1" applyBorder="1" applyAlignment="1" applyProtection="1">
      <alignment horizontal="center"/>
      <protection hidden="1"/>
    </xf>
    <xf numFmtId="0" fontId="7" fillId="0" borderId="0" xfId="48" applyFont="1" applyBorder="1" applyAlignment="1" applyProtection="1">
      <alignment horizontal="center" vertical="center"/>
      <protection hidden="1"/>
    </xf>
    <xf numFmtId="49" fontId="7" fillId="0" borderId="0" xfId="48" applyNumberFormat="1" applyFont="1" applyBorder="1" applyAlignment="1" applyProtection="1">
      <alignment horizontal="center" vertical="center"/>
      <protection hidden="1"/>
    </xf>
    <xf numFmtId="0" fontId="0" fillId="0" borderId="0" xfId="48" applyFont="1" applyBorder="1" applyProtection="1">
      <alignment/>
      <protection hidden="1"/>
    </xf>
    <xf numFmtId="4" fontId="0" fillId="0" borderId="0" xfId="48" applyNumberFormat="1" applyFont="1" applyBorder="1" applyProtection="1">
      <alignment/>
      <protection hidden="1"/>
    </xf>
    <xf numFmtId="49" fontId="0" fillId="0" borderId="0" xfId="48" applyNumberFormat="1" applyFont="1" applyAlignment="1" applyProtection="1">
      <alignment horizontal="center"/>
      <protection hidden="1"/>
    </xf>
    <xf numFmtId="0" fontId="0" fillId="0" borderId="0" xfId="48" applyFont="1" applyBorder="1" applyAlignment="1" applyProtection="1">
      <alignment/>
      <protection hidden="1"/>
    </xf>
    <xf numFmtId="0" fontId="0" fillId="0" borderId="14" xfId="48" applyFont="1" applyFill="1" applyBorder="1" applyAlignment="1">
      <alignment/>
      <protection/>
    </xf>
    <xf numFmtId="0" fontId="0" fillId="0" borderId="15" xfId="48" applyFont="1" applyFill="1" applyBorder="1" applyAlignment="1">
      <alignment/>
      <protection/>
    </xf>
    <xf numFmtId="0" fontId="6" fillId="32" borderId="16" xfId="48" applyFont="1" applyFill="1" applyBorder="1" applyAlignment="1">
      <alignment horizontal="left"/>
      <protection/>
    </xf>
    <xf numFmtId="0" fontId="0" fillId="0" borderId="0" xfId="48" applyFont="1" applyFill="1" applyBorder="1" applyAlignment="1">
      <alignment horizontal="left"/>
      <protection/>
    </xf>
    <xf numFmtId="0" fontId="0" fillId="0" borderId="17" xfId="48" applyBorder="1" applyAlignment="1">
      <alignment wrapText="1"/>
      <protection/>
    </xf>
    <xf numFmtId="0" fontId="0" fillId="32" borderId="18" xfId="48" applyFill="1" applyBorder="1" applyAlignment="1">
      <alignment/>
      <protection/>
    </xf>
    <xf numFmtId="0" fontId="0" fillId="0" borderId="0" xfId="48" applyFont="1" applyBorder="1" applyAlignment="1">
      <alignment/>
      <protection/>
    </xf>
    <xf numFmtId="0" fontId="6" fillId="0" borderId="0" xfId="48" applyFont="1" applyFill="1" applyBorder="1" applyAlignment="1">
      <alignment horizontal="left"/>
      <protection/>
    </xf>
    <xf numFmtId="0" fontId="0" fillId="0" borderId="0" xfId="48" applyFill="1" applyBorder="1" applyAlignment="1">
      <alignment horizontal="center"/>
      <protection/>
    </xf>
    <xf numFmtId="0" fontId="0" fillId="0" borderId="0" xfId="0" applyBorder="1" applyAlignment="1">
      <alignment/>
    </xf>
    <xf numFmtId="4" fontId="0" fillId="32" borderId="13" xfId="48" applyNumberFormat="1" applyFill="1" applyBorder="1" applyAlignment="1">
      <alignment/>
      <protection/>
    </xf>
    <xf numFmtId="0" fontId="6" fillId="32" borderId="19" xfId="48" applyFont="1" applyFill="1" applyBorder="1" applyAlignment="1">
      <alignment/>
      <protection/>
    </xf>
    <xf numFmtId="0" fontId="6" fillId="0" borderId="0" xfId="48" applyFont="1">
      <alignment/>
      <protection/>
    </xf>
    <xf numFmtId="0" fontId="6" fillId="32" borderId="20" xfId="48" applyFont="1" applyFill="1" applyBorder="1" applyAlignment="1">
      <alignment horizontal="right"/>
      <protection/>
    </xf>
    <xf numFmtId="4" fontId="6" fillId="32" borderId="21" xfId="48" applyNumberFormat="1" applyFont="1" applyFill="1" applyBorder="1" applyAlignment="1">
      <alignment horizontal="right"/>
      <protection/>
    </xf>
    <xf numFmtId="4" fontId="6" fillId="33" borderId="13" xfId="48" applyNumberFormat="1" applyFont="1" applyFill="1" applyBorder="1" applyAlignment="1">
      <alignment horizontal="right"/>
      <protection/>
    </xf>
    <xf numFmtId="0" fontId="6" fillId="33" borderId="13" xfId="48" applyFont="1" applyFill="1" applyBorder="1">
      <alignment/>
      <protection/>
    </xf>
    <xf numFmtId="0" fontId="6" fillId="33" borderId="21" xfId="48" applyFont="1" applyFill="1" applyBorder="1">
      <alignment/>
      <protection/>
    </xf>
    <xf numFmtId="0" fontId="6" fillId="33" borderId="22" xfId="48" applyFont="1" applyFill="1" applyBorder="1">
      <alignment/>
      <protection/>
    </xf>
    <xf numFmtId="4" fontId="6" fillId="32" borderId="23" xfId="48" applyNumberFormat="1" applyFont="1" applyFill="1" applyBorder="1" applyAlignment="1">
      <alignment horizontal="right"/>
      <protection/>
    </xf>
    <xf numFmtId="4" fontId="6" fillId="33" borderId="12" xfId="48" applyNumberFormat="1" applyFont="1" applyFill="1" applyBorder="1" applyAlignment="1">
      <alignment horizontal="right"/>
      <protection/>
    </xf>
    <xf numFmtId="4" fontId="6" fillId="33" borderId="24" xfId="48" applyNumberFormat="1" applyFont="1" applyFill="1" applyBorder="1" applyAlignment="1">
      <alignment horizontal="right"/>
      <protection/>
    </xf>
    <xf numFmtId="0" fontId="0" fillId="33" borderId="21" xfId="48" applyFill="1" applyBorder="1">
      <alignment/>
      <protection/>
    </xf>
    <xf numFmtId="0" fontId="6" fillId="32" borderId="21" xfId="48" applyFont="1" applyFill="1" applyBorder="1" applyAlignment="1">
      <alignment horizontal="right"/>
      <protection/>
    </xf>
    <xf numFmtId="0" fontId="0" fillId="33" borderId="25" xfId="48" applyFont="1" applyFill="1" applyBorder="1" applyAlignment="1">
      <alignment/>
      <protection/>
    </xf>
    <xf numFmtId="0" fontId="0" fillId="33" borderId="14" xfId="48" applyFont="1" applyFill="1" applyBorder="1" applyAlignment="1">
      <alignment/>
      <protection/>
    </xf>
    <xf numFmtId="0" fontId="6" fillId="33" borderId="19" xfId="48" applyFont="1" applyFill="1" applyBorder="1" applyAlignment="1">
      <alignment wrapText="1"/>
      <protection/>
    </xf>
    <xf numFmtId="0" fontId="6" fillId="0" borderId="26" xfId="48" applyFont="1" applyFill="1" applyBorder="1" applyAlignment="1">
      <alignment horizontal="left"/>
      <protection/>
    </xf>
    <xf numFmtId="0" fontId="0" fillId="0" borderId="27" xfId="48" applyFill="1" applyBorder="1" applyAlignment="1">
      <alignment/>
      <protection/>
    </xf>
    <xf numFmtId="0" fontId="6" fillId="32" borderId="28" xfId="48" applyFont="1" applyFill="1" applyBorder="1" applyAlignment="1">
      <alignment horizontal="left"/>
      <protection/>
    </xf>
    <xf numFmtId="0" fontId="0" fillId="32" borderId="29" xfId="48" applyFill="1" applyBorder="1" applyAlignment="1">
      <alignment/>
      <protection/>
    </xf>
    <xf numFmtId="0" fontId="0" fillId="0" borderId="30" xfId="48" applyBorder="1" applyAlignment="1">
      <alignment wrapText="1"/>
      <protection/>
    </xf>
    <xf numFmtId="0" fontId="6" fillId="0" borderId="31" xfId="48" applyFont="1" applyFill="1" applyBorder="1" applyAlignment="1">
      <alignment horizontal="left"/>
      <protection/>
    </xf>
    <xf numFmtId="4" fontId="0" fillId="32" borderId="32" xfId="48" applyNumberFormat="1" applyFont="1" applyFill="1" applyBorder="1" applyAlignment="1">
      <alignment horizontal="center"/>
      <protection/>
    </xf>
    <xf numFmtId="4" fontId="0" fillId="32" borderId="33" xfId="48" applyNumberFormat="1" applyFont="1" applyFill="1" applyBorder="1" applyAlignment="1">
      <alignment horizontal="center"/>
      <protection/>
    </xf>
    <xf numFmtId="4" fontId="0" fillId="32" borderId="34" xfId="48" applyNumberFormat="1" applyFont="1" applyFill="1" applyBorder="1" applyAlignment="1">
      <alignment horizontal="center"/>
      <protection/>
    </xf>
    <xf numFmtId="4" fontId="6" fillId="32" borderId="35" xfId="48" applyNumberFormat="1" applyFont="1" applyFill="1" applyBorder="1" applyAlignment="1">
      <alignment horizontal="center"/>
      <protection/>
    </xf>
    <xf numFmtId="4" fontId="6" fillId="33" borderId="20" xfId="48" applyNumberFormat="1" applyFont="1" applyFill="1" applyBorder="1">
      <alignment/>
      <protection/>
    </xf>
    <xf numFmtId="4" fontId="0" fillId="33" borderId="12" xfId="48" applyNumberFormat="1" applyFont="1" applyFill="1" applyBorder="1" applyAlignment="1">
      <alignment horizontal="right"/>
      <protection/>
    </xf>
    <xf numFmtId="4" fontId="0" fillId="33" borderId="13" xfId="48" applyNumberFormat="1" applyFont="1" applyFill="1" applyBorder="1" applyAlignment="1">
      <alignment horizontal="right"/>
      <protection/>
    </xf>
    <xf numFmtId="4" fontId="0" fillId="32" borderId="24" xfId="48" applyNumberFormat="1" applyFill="1" applyBorder="1" applyAlignment="1">
      <alignment/>
      <protection/>
    </xf>
    <xf numFmtId="4" fontId="0" fillId="32" borderId="11" xfId="48" applyNumberFormat="1" applyFill="1" applyBorder="1" applyAlignment="1">
      <alignment/>
      <protection/>
    </xf>
    <xf numFmtId="4" fontId="6" fillId="33" borderId="21" xfId="48" applyNumberFormat="1" applyFont="1" applyFill="1" applyBorder="1">
      <alignment/>
      <protection/>
    </xf>
    <xf numFmtId="4" fontId="0" fillId="33" borderId="32" xfId="48" applyNumberFormat="1" applyFill="1" applyBorder="1" applyAlignment="1">
      <alignment horizontal="center"/>
      <protection/>
    </xf>
    <xf numFmtId="4" fontId="0" fillId="33" borderId="33" xfId="48" applyNumberFormat="1" applyFill="1" applyBorder="1" applyAlignment="1">
      <alignment horizontal="center"/>
      <protection/>
    </xf>
    <xf numFmtId="4" fontId="0" fillId="33" borderId="34" xfId="48" applyNumberFormat="1" applyFill="1" applyBorder="1" applyAlignment="1">
      <alignment horizontal="center"/>
      <protection/>
    </xf>
    <xf numFmtId="0" fontId="6" fillId="0" borderId="36" xfId="48" applyFont="1" applyFill="1" applyBorder="1" applyAlignment="1">
      <alignment horizontal="left"/>
      <protection/>
    </xf>
    <xf numFmtId="0" fontId="6" fillId="0" borderId="23" xfId="48" applyFont="1" applyFill="1" applyBorder="1" applyAlignment="1">
      <alignment horizontal="left"/>
      <protection/>
    </xf>
    <xf numFmtId="0" fontId="0" fillId="0" borderId="37" xfId="48" applyFill="1" applyBorder="1" applyAlignment="1">
      <alignment/>
      <protection/>
    </xf>
    <xf numFmtId="0" fontId="0" fillId="0" borderId="38" xfId="48" applyFill="1" applyBorder="1" applyAlignment="1">
      <alignment/>
      <protection/>
    </xf>
    <xf numFmtId="0" fontId="0" fillId="0" borderId="31" xfId="48" applyFill="1" applyBorder="1" applyAlignment="1">
      <alignment horizontal="center"/>
      <protection/>
    </xf>
    <xf numFmtId="0" fontId="0" fillId="0" borderId="39" xfId="48" applyFill="1" applyBorder="1" applyAlignment="1">
      <alignment horizontal="center"/>
      <protection/>
    </xf>
    <xf numFmtId="0" fontId="6" fillId="0" borderId="16" xfId="48" applyFont="1" applyFill="1" applyBorder="1" applyAlignment="1">
      <alignment/>
      <protection/>
    </xf>
    <xf numFmtId="0" fontId="6" fillId="0" borderId="26" xfId="48" applyFont="1" applyFill="1" applyBorder="1" applyAlignment="1">
      <alignment/>
      <protection/>
    </xf>
    <xf numFmtId="0" fontId="0" fillId="0" borderId="18" xfId="48" applyFill="1" applyBorder="1" applyAlignment="1">
      <alignment/>
      <protection/>
    </xf>
    <xf numFmtId="0" fontId="6" fillId="0" borderId="36" xfId="48" applyFont="1" applyFill="1" applyBorder="1" applyAlignment="1">
      <alignment/>
      <protection/>
    </xf>
    <xf numFmtId="0" fontId="6" fillId="0" borderId="23" xfId="48" applyFont="1" applyFill="1" applyBorder="1" applyAlignment="1">
      <alignment/>
      <protection/>
    </xf>
    <xf numFmtId="0" fontId="6" fillId="0" borderId="30" xfId="48" applyFont="1" applyFill="1" applyBorder="1" applyAlignment="1">
      <alignment/>
      <protection/>
    </xf>
    <xf numFmtId="0" fontId="6" fillId="0" borderId="40" xfId="48" applyFont="1" applyFill="1" applyBorder="1" applyAlignment="1">
      <alignment/>
      <protection/>
    </xf>
    <xf numFmtId="0" fontId="0" fillId="0" borderId="31" xfId="48" applyFill="1" applyBorder="1" applyAlignment="1">
      <alignment/>
      <protection/>
    </xf>
    <xf numFmtId="0" fontId="0" fillId="0" borderId="39" xfId="48" applyFill="1" applyBorder="1" applyAlignment="1">
      <alignment/>
      <protection/>
    </xf>
    <xf numFmtId="0" fontId="4" fillId="0" borderId="0" xfId="48" applyFont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6" fillId="0" borderId="0" xfId="48" applyFont="1" applyFill="1">
      <alignment/>
      <protection/>
    </xf>
    <xf numFmtId="4" fontId="6" fillId="0" borderId="0" xfId="48" applyNumberFormat="1" applyFont="1" applyFill="1" applyBorder="1" applyAlignment="1">
      <alignment/>
      <protection/>
    </xf>
    <xf numFmtId="0" fontId="0" fillId="0" borderId="0" xfId="48" applyFill="1" applyBorder="1">
      <alignment/>
      <protection/>
    </xf>
    <xf numFmtId="0" fontId="0" fillId="0" borderId="0" xfId="48" applyFill="1" applyBorder="1" applyAlignment="1">
      <alignment/>
      <protection/>
    </xf>
    <xf numFmtId="0" fontId="6" fillId="0" borderId="0" xfId="48" applyFont="1" applyFill="1" applyBorder="1" applyAlignment="1">
      <alignment horizontal="center"/>
      <protection/>
    </xf>
    <xf numFmtId="0" fontId="0" fillId="0" borderId="0" xfId="48" applyFill="1" applyBorder="1" applyAlignment="1">
      <alignment horizontal="center" wrapText="1"/>
      <protection/>
    </xf>
    <xf numFmtId="0" fontId="0" fillId="0" borderId="0" xfId="48" applyFill="1">
      <alignment/>
      <protection/>
    </xf>
    <xf numFmtId="0" fontId="9" fillId="0" borderId="0" xfId="47">
      <alignment/>
      <protection/>
    </xf>
    <xf numFmtId="0" fontId="9" fillId="0" borderId="0" xfId="47" applyFont="1" applyFill="1">
      <alignment/>
      <protection/>
    </xf>
    <xf numFmtId="0" fontId="10" fillId="0" borderId="0" xfId="47" applyFont="1" applyFill="1">
      <alignment/>
      <protection/>
    </xf>
    <xf numFmtId="0" fontId="14" fillId="0" borderId="0" xfId="47" applyFont="1" applyFill="1" applyAlignment="1">
      <alignment horizontal="center" vertical="center"/>
      <protection/>
    </xf>
    <xf numFmtId="0" fontId="13" fillId="0" borderId="0" xfId="47" applyFont="1" applyFill="1" applyAlignment="1">
      <alignment horizontal="center" vertical="center"/>
      <protection/>
    </xf>
    <xf numFmtId="0" fontId="11" fillId="0" borderId="0" xfId="47" applyFont="1" applyFill="1" applyAlignment="1">
      <alignment horizontal="center" vertical="center"/>
      <protection/>
    </xf>
    <xf numFmtId="0" fontId="12" fillId="0" borderId="0" xfId="47" applyFont="1" applyFill="1" applyAlignment="1">
      <alignment horizontal="center" vertical="center"/>
      <protection/>
    </xf>
    <xf numFmtId="0" fontId="12" fillId="0" borderId="0" xfId="47" applyFont="1" applyAlignment="1">
      <alignment horizontal="center"/>
      <protection/>
    </xf>
    <xf numFmtId="0" fontId="11" fillId="0" borderId="0" xfId="47" applyFont="1" applyAlignment="1">
      <alignment horizontal="center" vertical="center"/>
      <protection/>
    </xf>
    <xf numFmtId="0" fontId="6" fillId="0" borderId="30" xfId="48" applyFont="1" applyFill="1" applyBorder="1" applyAlignment="1">
      <alignment horizontal="center"/>
      <protection/>
    </xf>
    <xf numFmtId="0" fontId="6" fillId="0" borderId="40" xfId="48" applyFont="1" applyFill="1" applyBorder="1" applyAlignment="1">
      <alignment horizontal="center"/>
      <protection/>
    </xf>
    <xf numFmtId="0" fontId="6" fillId="0" borderId="30" xfId="48" applyFont="1" applyFill="1" applyBorder="1" applyAlignment="1">
      <alignment horizontal="left"/>
      <protection/>
    </xf>
    <xf numFmtId="0" fontId="6" fillId="32" borderId="16" xfId="48" applyFont="1" applyFill="1" applyBorder="1" applyAlignment="1">
      <alignment/>
      <protection/>
    </xf>
    <xf numFmtId="0" fontId="6" fillId="32" borderId="26" xfId="48" applyFont="1" applyFill="1" applyBorder="1" applyAlignment="1">
      <alignment/>
      <protection/>
    </xf>
    <xf numFmtId="0" fontId="6" fillId="32" borderId="28" xfId="48" applyFont="1" applyFill="1" applyBorder="1" applyAlignment="1">
      <alignment/>
      <protection/>
    </xf>
    <xf numFmtId="0" fontId="0" fillId="32" borderId="18" xfId="48" applyFill="1" applyBorder="1" applyAlignment="1">
      <alignment/>
      <protection/>
    </xf>
    <xf numFmtId="0" fontId="0" fillId="32" borderId="27" xfId="48" applyFill="1" applyBorder="1" applyAlignment="1">
      <alignment/>
      <protection/>
    </xf>
    <xf numFmtId="0" fontId="0" fillId="32" borderId="29" xfId="48" applyFill="1" applyBorder="1" applyAlignment="1">
      <alignment/>
      <protection/>
    </xf>
    <xf numFmtId="0" fontId="0" fillId="32" borderId="18" xfId="48" applyFont="1" applyFill="1" applyBorder="1" applyAlignment="1">
      <alignment horizontal="left"/>
      <protection/>
    </xf>
    <xf numFmtId="0" fontId="0" fillId="32" borderId="27" xfId="48" applyFont="1" applyFill="1" applyBorder="1" applyAlignment="1">
      <alignment horizontal="left"/>
      <protection/>
    </xf>
    <xf numFmtId="0" fontId="0" fillId="32" borderId="29" xfId="48" applyFont="1" applyFill="1" applyBorder="1" applyAlignment="1">
      <alignment horizontal="left"/>
      <protection/>
    </xf>
    <xf numFmtId="0" fontId="0" fillId="0" borderId="16" xfId="48" applyFont="1" applyFill="1" applyBorder="1" applyAlignment="1">
      <alignment horizontal="left"/>
      <protection/>
    </xf>
    <xf numFmtId="0" fontId="0" fillId="0" borderId="26" xfId="48" applyFont="1" applyFill="1" applyBorder="1" applyAlignment="1">
      <alignment horizontal="left"/>
      <protection/>
    </xf>
    <xf numFmtId="0" fontId="0" fillId="0" borderId="41" xfId="48" applyFont="1" applyFill="1" applyBorder="1" applyAlignment="1">
      <alignment horizontal="left"/>
      <protection/>
    </xf>
    <xf numFmtId="0" fontId="0" fillId="0" borderId="42" xfId="48" applyFont="1" applyFill="1" applyBorder="1" applyAlignment="1">
      <alignment horizontal="left"/>
      <protection/>
    </xf>
    <xf numFmtId="0" fontId="0" fillId="0" borderId="18" xfId="48" applyFont="1" applyFill="1" applyBorder="1" applyAlignment="1">
      <alignment horizontal="left"/>
      <protection/>
    </xf>
    <xf numFmtId="0" fontId="0" fillId="0" borderId="27" xfId="48" applyFont="1" applyFill="1" applyBorder="1" applyAlignment="1">
      <alignment horizontal="left"/>
      <protection/>
    </xf>
    <xf numFmtId="0" fontId="0" fillId="32" borderId="41" xfId="48" applyFont="1" applyFill="1" applyBorder="1" applyAlignment="1">
      <alignment horizontal="left"/>
      <protection/>
    </xf>
    <xf numFmtId="0" fontId="0" fillId="32" borderId="42" xfId="48" applyFont="1" applyFill="1" applyBorder="1" applyAlignment="1">
      <alignment horizontal="left"/>
      <protection/>
    </xf>
    <xf numFmtId="0" fontId="0" fillId="32" borderId="43" xfId="48" applyFont="1" applyFill="1" applyBorder="1" applyAlignment="1">
      <alignment horizontal="left"/>
      <protection/>
    </xf>
    <xf numFmtId="0" fontId="0" fillId="32" borderId="44" xfId="48" applyFont="1" applyFill="1" applyBorder="1" applyAlignment="1">
      <alignment horizontal="center" vertical="center" wrapText="1"/>
      <protection/>
    </xf>
    <xf numFmtId="0" fontId="0" fillId="32" borderId="12" xfId="48" applyFont="1" applyFill="1" applyBorder="1" applyAlignment="1">
      <alignment horizontal="center" vertical="center" wrapText="1"/>
      <protection/>
    </xf>
    <xf numFmtId="0" fontId="0" fillId="32" borderId="45" xfId="48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32" borderId="46" xfId="48" applyFont="1" applyFill="1" applyBorder="1" applyAlignment="1">
      <alignment horizontal="center" vertical="center" wrapText="1"/>
      <protection/>
    </xf>
    <xf numFmtId="0" fontId="0" fillId="32" borderId="35" xfId="48" applyFont="1" applyFill="1" applyBorder="1" applyAlignment="1">
      <alignment horizontal="center" vertical="center" wrapText="1"/>
      <protection/>
    </xf>
    <xf numFmtId="0" fontId="0" fillId="32" borderId="44" xfId="48" applyFont="1" applyFill="1" applyBorder="1" applyAlignment="1">
      <alignment horizontal="center" vertical="center" wrapText="1"/>
      <protection/>
    </xf>
    <xf numFmtId="0" fontId="0" fillId="32" borderId="24" xfId="48" applyFont="1" applyFill="1" applyBorder="1" applyAlignment="1">
      <alignment horizontal="center" vertical="center" wrapText="1"/>
      <protection/>
    </xf>
    <xf numFmtId="0" fontId="0" fillId="32" borderId="13" xfId="48" applyFont="1" applyFill="1" applyBorder="1" applyAlignment="1">
      <alignment horizontal="center" vertical="center" wrapText="1"/>
      <protection/>
    </xf>
    <xf numFmtId="0" fontId="4" fillId="0" borderId="31" xfId="48" applyFont="1" applyBorder="1" applyAlignment="1">
      <alignment horizontal="center"/>
      <protection/>
    </xf>
    <xf numFmtId="0" fontId="0" fillId="0" borderId="31" xfId="0" applyBorder="1" applyAlignment="1">
      <alignment horizontal="center"/>
    </xf>
    <xf numFmtId="0" fontId="0" fillId="32" borderId="16" xfId="48" applyFont="1" applyFill="1" applyBorder="1" applyAlignment="1">
      <alignment horizontal="left"/>
      <protection/>
    </xf>
    <xf numFmtId="0" fontId="0" fillId="32" borderId="26" xfId="48" applyFont="1" applyFill="1" applyBorder="1" applyAlignment="1">
      <alignment horizontal="left"/>
      <protection/>
    </xf>
    <xf numFmtId="0" fontId="0" fillId="32" borderId="28" xfId="48" applyFont="1" applyFill="1" applyBorder="1" applyAlignment="1">
      <alignment horizontal="left"/>
      <protection/>
    </xf>
    <xf numFmtId="0" fontId="5" fillId="0" borderId="0" xfId="48" applyFont="1" applyBorder="1" applyAlignment="1">
      <alignment horizontal="left" vertical="justify" wrapText="1"/>
      <protection/>
    </xf>
    <xf numFmtId="0" fontId="0" fillId="0" borderId="0" xfId="0" applyBorder="1" applyAlignment="1">
      <alignment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rekapitulace_final_mzdy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8</xdr:col>
      <xdr:colOff>285750</xdr:colOff>
      <xdr:row>3</xdr:row>
      <xdr:rowOff>76200</xdr:rowOff>
    </xdr:to>
    <xdr:pic>
      <xdr:nvPicPr>
        <xdr:cNvPr id="1" name="Obrázek 2" descr="OPTP_CZ_RO_B_C 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3943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895350</xdr:colOff>
      <xdr:row>4</xdr:row>
      <xdr:rowOff>76200</xdr:rowOff>
    </xdr:to>
    <xdr:pic>
      <xdr:nvPicPr>
        <xdr:cNvPr id="1" name="Obráze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051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I38"/>
  <sheetViews>
    <sheetView tabSelected="1" zoomScalePageLayoutView="0" workbookViewId="0" topLeftCell="A1">
      <selection activeCell="A21" sqref="A21:I21"/>
    </sheetView>
  </sheetViews>
  <sheetFormatPr defaultColWidth="9.140625" defaultRowHeight="12.75"/>
  <cols>
    <col min="1" max="8" width="9.140625" style="90" customWidth="1"/>
    <col min="9" max="9" width="24.140625" style="90" customWidth="1"/>
    <col min="10" max="16384" width="9.140625" style="90" customWidth="1"/>
  </cols>
  <sheetData>
    <row r="1" ht="15.75"/>
    <row r="2" ht="15.75"/>
    <row r="3" ht="15.75"/>
    <row r="4" ht="15.75"/>
    <row r="13" spans="1:9" ht="30">
      <c r="A13" s="93" t="s">
        <v>43</v>
      </c>
      <c r="B13" s="94"/>
      <c r="C13" s="94"/>
      <c r="D13" s="94"/>
      <c r="E13" s="94"/>
      <c r="F13" s="94"/>
      <c r="G13" s="94"/>
      <c r="H13" s="94"/>
      <c r="I13" s="94"/>
    </row>
    <row r="14" spans="1:9" ht="27.75">
      <c r="A14" s="95" t="s">
        <v>42</v>
      </c>
      <c r="B14" s="95"/>
      <c r="C14" s="95"/>
      <c r="D14" s="95"/>
      <c r="E14" s="95"/>
      <c r="F14" s="95"/>
      <c r="G14" s="95"/>
      <c r="H14" s="95"/>
      <c r="I14" s="95"/>
    </row>
    <row r="20" spans="1:9" ht="27.75">
      <c r="A20" s="96" t="s">
        <v>41</v>
      </c>
      <c r="B20" s="95"/>
      <c r="C20" s="95"/>
      <c r="D20" s="95"/>
      <c r="E20" s="95"/>
      <c r="F20" s="95"/>
      <c r="G20" s="95"/>
      <c r="H20" s="95"/>
      <c r="I20" s="95"/>
    </row>
    <row r="21" spans="1:9" ht="27.75">
      <c r="A21" s="97" t="s">
        <v>44</v>
      </c>
      <c r="B21" s="97"/>
      <c r="C21" s="97"/>
      <c r="D21" s="97"/>
      <c r="E21" s="97"/>
      <c r="F21" s="97"/>
      <c r="G21" s="97"/>
      <c r="H21" s="97"/>
      <c r="I21" s="97"/>
    </row>
    <row r="23" spans="1:9" ht="27.75">
      <c r="A23" s="97"/>
      <c r="B23" s="97"/>
      <c r="C23" s="97"/>
      <c r="D23" s="97"/>
      <c r="E23" s="97"/>
      <c r="F23" s="97"/>
      <c r="G23" s="97"/>
      <c r="H23" s="97"/>
      <c r="I23" s="97"/>
    </row>
    <row r="26" spans="1:9" ht="27.75">
      <c r="A26" s="98" t="s">
        <v>40</v>
      </c>
      <c r="B26" s="98"/>
      <c r="C26" s="98"/>
      <c r="D26" s="98"/>
      <c r="E26" s="98"/>
      <c r="F26" s="98"/>
      <c r="G26" s="98"/>
      <c r="H26" s="98"/>
      <c r="I26" s="98"/>
    </row>
    <row r="38" spans="2:5" ht="18.75">
      <c r="B38" s="92" t="s">
        <v>39</v>
      </c>
      <c r="C38" s="91"/>
      <c r="D38" s="91"/>
      <c r="E38" s="91"/>
    </row>
  </sheetData>
  <sheetProtection/>
  <mergeCells count="6">
    <mergeCell ref="A13:I13"/>
    <mergeCell ref="A14:I14"/>
    <mergeCell ref="A20:I20"/>
    <mergeCell ref="A21:I21"/>
    <mergeCell ref="A23:I23"/>
    <mergeCell ref="A26:I26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S50"/>
  <sheetViews>
    <sheetView zoomScaleSheetLayoutView="100" workbookViewId="0" topLeftCell="A1">
      <selection activeCell="A11" sqref="A11:C11"/>
    </sheetView>
  </sheetViews>
  <sheetFormatPr defaultColWidth="9.140625" defaultRowHeight="12.75"/>
  <cols>
    <col min="1" max="1" width="17.8515625" style="1" customWidth="1"/>
    <col min="2" max="2" width="12.28125" style="1" customWidth="1"/>
    <col min="3" max="3" width="15.00390625" style="1" customWidth="1"/>
    <col min="4" max="4" width="15.8515625" style="1" customWidth="1"/>
    <col min="5" max="5" width="20.00390625" style="1" customWidth="1"/>
    <col min="6" max="6" width="15.7109375" style="1" customWidth="1"/>
    <col min="7" max="7" width="14.8515625" style="1" customWidth="1"/>
    <col min="8" max="8" width="14.7109375" style="1" customWidth="1"/>
    <col min="9" max="9" width="16.00390625" style="1" customWidth="1"/>
    <col min="10" max="10" width="14.00390625" style="1" customWidth="1"/>
    <col min="11" max="11" width="20.421875" style="1" customWidth="1"/>
    <col min="12" max="12" width="15.57421875" style="1" customWidth="1"/>
    <col min="13" max="13" width="12.8515625" style="1" customWidth="1"/>
    <col min="14" max="14" width="19.57421875" style="1" customWidth="1"/>
    <col min="15" max="16384" width="9.140625" style="1" customWidth="1"/>
  </cols>
  <sheetData>
    <row r="1" ht="12.75"/>
    <row r="2" ht="12.75"/>
    <row r="3" spans="1:13" ht="15.75">
      <c r="A3" s="81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13" ht="15.75">
      <c r="A4" s="81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</row>
    <row r="5" spans="1:16" ht="16.5" thickBot="1">
      <c r="A5" s="129" t="s">
        <v>22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O5" s="1" t="s">
        <v>31</v>
      </c>
      <c r="P5" s="1" t="s">
        <v>9</v>
      </c>
    </row>
    <row r="6" spans="1:16" ht="16.5" thickBot="1">
      <c r="A6" s="81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O6" s="1" t="s">
        <v>32</v>
      </c>
      <c r="P6" s="1" t="s">
        <v>10</v>
      </c>
    </row>
    <row r="7" spans="1:19" ht="12.75">
      <c r="A7" s="131" t="s">
        <v>3</v>
      </c>
      <c r="B7" s="132"/>
      <c r="C7" s="133"/>
      <c r="D7" s="111"/>
      <c r="E7" s="112"/>
      <c r="F7" s="112"/>
      <c r="G7" s="112"/>
      <c r="H7" s="112"/>
      <c r="I7" s="112"/>
      <c r="J7" s="112"/>
      <c r="K7" s="112"/>
      <c r="L7" s="112"/>
      <c r="M7" s="112"/>
      <c r="N7" s="28"/>
      <c r="O7" s="2" t="s">
        <v>33</v>
      </c>
      <c r="P7" s="1" t="s">
        <v>11</v>
      </c>
      <c r="R7" s="2"/>
      <c r="S7" s="2"/>
    </row>
    <row r="8" spans="1:19" ht="12.75">
      <c r="A8" s="117" t="s">
        <v>2</v>
      </c>
      <c r="B8" s="118"/>
      <c r="C8" s="119"/>
      <c r="D8" s="113"/>
      <c r="E8" s="114"/>
      <c r="F8" s="114"/>
      <c r="G8" s="114"/>
      <c r="H8" s="114"/>
      <c r="I8" s="114"/>
      <c r="J8" s="114"/>
      <c r="K8" s="114"/>
      <c r="L8" s="114"/>
      <c r="M8" s="114"/>
      <c r="N8" s="28"/>
      <c r="O8" s="2" t="s">
        <v>34</v>
      </c>
      <c r="R8" s="2"/>
      <c r="S8" s="2"/>
    </row>
    <row r="9" spans="1:19" ht="12.75">
      <c r="A9" s="117" t="s">
        <v>5</v>
      </c>
      <c r="B9" s="118"/>
      <c r="C9" s="119"/>
      <c r="D9" s="113"/>
      <c r="E9" s="114"/>
      <c r="F9" s="114"/>
      <c r="G9" s="114"/>
      <c r="H9" s="114"/>
      <c r="I9" s="114"/>
      <c r="J9" s="114"/>
      <c r="K9" s="114"/>
      <c r="L9" s="114"/>
      <c r="M9" s="114"/>
      <c r="N9" s="28"/>
      <c r="O9" s="2" t="s">
        <v>35</v>
      </c>
      <c r="Q9" s="26"/>
      <c r="R9" s="2"/>
      <c r="S9" s="2"/>
    </row>
    <row r="10" spans="1:19" ht="12.75">
      <c r="A10" s="117" t="s">
        <v>6</v>
      </c>
      <c r="B10" s="118"/>
      <c r="C10" s="119"/>
      <c r="D10" s="113"/>
      <c r="E10" s="114"/>
      <c r="F10" s="114"/>
      <c r="G10" s="114"/>
      <c r="H10" s="114"/>
      <c r="I10" s="114"/>
      <c r="J10" s="114"/>
      <c r="K10" s="114"/>
      <c r="L10" s="114"/>
      <c r="M10" s="114"/>
      <c r="N10" s="3"/>
      <c r="O10" s="2" t="s">
        <v>36</v>
      </c>
      <c r="Q10" s="2"/>
      <c r="R10" s="2"/>
      <c r="S10" s="2"/>
    </row>
    <row r="11" spans="1:19" ht="13.5" thickBot="1">
      <c r="A11" s="108" t="s">
        <v>15</v>
      </c>
      <c r="B11" s="109"/>
      <c r="C11" s="110"/>
      <c r="D11" s="115">
        <v>3</v>
      </c>
      <c r="E11" s="116"/>
      <c r="F11" s="116"/>
      <c r="G11" s="116"/>
      <c r="H11" s="116"/>
      <c r="I11" s="116"/>
      <c r="J11" s="116"/>
      <c r="K11" s="116"/>
      <c r="L11" s="116"/>
      <c r="M11" s="116"/>
      <c r="N11" s="3"/>
      <c r="O11" s="2"/>
      <c r="Q11" s="2"/>
      <c r="R11" s="2"/>
      <c r="S11" s="2"/>
    </row>
    <row r="12" spans="1:19" ht="12.75">
      <c r="A12" s="23" t="s">
        <v>4</v>
      </c>
      <c r="B12" s="3"/>
      <c r="C12" s="3"/>
      <c r="D12" s="3"/>
      <c r="E12" s="3"/>
      <c r="F12" s="3"/>
      <c r="G12" s="3"/>
      <c r="H12" s="3"/>
      <c r="I12" s="3"/>
      <c r="J12" s="3"/>
      <c r="K12" s="3"/>
      <c r="O12" s="4"/>
      <c r="Q12" s="2"/>
      <c r="R12" s="2"/>
      <c r="S12" s="2"/>
    </row>
    <row r="13" spans="1:14" ht="12.75">
      <c r="A13" s="134"/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29"/>
    </row>
    <row r="14" spans="1:14" ht="6.75" customHeight="1" thickBot="1">
      <c r="A14" s="135"/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29"/>
    </row>
    <row r="15" spans="1:13" ht="56.25" customHeight="1">
      <c r="A15" s="122" t="s">
        <v>7</v>
      </c>
      <c r="B15" s="120" t="s">
        <v>12</v>
      </c>
      <c r="C15" s="120" t="s">
        <v>19</v>
      </c>
      <c r="D15" s="120" t="s">
        <v>13</v>
      </c>
      <c r="E15" s="120" t="s">
        <v>20</v>
      </c>
      <c r="F15" s="126" t="s">
        <v>37</v>
      </c>
      <c r="G15" s="126" t="s">
        <v>38</v>
      </c>
      <c r="H15" s="120"/>
      <c r="I15" s="120" t="s">
        <v>16</v>
      </c>
      <c r="J15" s="120" t="s">
        <v>21</v>
      </c>
      <c r="K15" s="127" t="s">
        <v>28</v>
      </c>
      <c r="L15" s="127" t="s">
        <v>17</v>
      </c>
      <c r="M15" s="124" t="s">
        <v>27</v>
      </c>
    </row>
    <row r="16" spans="1:13" ht="34.5" customHeight="1">
      <c r="A16" s="123"/>
      <c r="B16" s="121"/>
      <c r="C16" s="121"/>
      <c r="D16" s="121"/>
      <c r="E16" s="121"/>
      <c r="F16" s="121"/>
      <c r="G16" s="121"/>
      <c r="H16" s="121"/>
      <c r="I16" s="121"/>
      <c r="J16" s="121"/>
      <c r="K16" s="128"/>
      <c r="L16" s="128"/>
      <c r="M16" s="125"/>
    </row>
    <row r="17" spans="1:13" ht="13.5" thickBot="1">
      <c r="A17" s="5">
        <v>1</v>
      </c>
      <c r="B17" s="6">
        <v>2</v>
      </c>
      <c r="C17" s="6">
        <v>3</v>
      </c>
      <c r="D17" s="6">
        <v>4</v>
      </c>
      <c r="E17" s="6">
        <v>5</v>
      </c>
      <c r="F17" s="6">
        <v>6</v>
      </c>
      <c r="G17" s="6">
        <v>7</v>
      </c>
      <c r="H17" s="6">
        <v>8</v>
      </c>
      <c r="I17" s="6">
        <v>9</v>
      </c>
      <c r="J17" s="6">
        <v>10</v>
      </c>
      <c r="K17" s="6">
        <v>11</v>
      </c>
      <c r="L17" s="6">
        <v>12</v>
      </c>
      <c r="M17" s="6">
        <v>13</v>
      </c>
    </row>
    <row r="18" spans="1:13" ht="12.75">
      <c r="A18" s="20" t="s">
        <v>8</v>
      </c>
      <c r="B18" s="21"/>
      <c r="C18" s="7"/>
      <c r="D18" s="7"/>
      <c r="E18" s="7"/>
      <c r="F18" s="7"/>
      <c r="G18" s="7"/>
      <c r="H18" s="7"/>
      <c r="I18" s="7"/>
      <c r="J18" s="7"/>
      <c r="K18" s="7"/>
      <c r="L18" s="60">
        <f>IF(E18="","",SUM(E18:K18))</f>
      </c>
      <c r="M18" s="53" t="s">
        <v>14</v>
      </c>
    </row>
    <row r="19" spans="1:13" ht="12.75">
      <c r="A19" s="20" t="s">
        <v>9</v>
      </c>
      <c r="B19" s="21"/>
      <c r="C19" s="7"/>
      <c r="D19" s="7"/>
      <c r="E19" s="7"/>
      <c r="F19" s="7"/>
      <c r="G19" s="7"/>
      <c r="H19" s="7"/>
      <c r="I19" s="7"/>
      <c r="J19" s="7"/>
      <c r="K19" s="7"/>
      <c r="L19" s="30">
        <f>IF(E19="","",SUM(E19:K19))</f>
      </c>
      <c r="M19" s="54" t="s">
        <v>14</v>
      </c>
    </row>
    <row r="20" spans="1:13" ht="12.75">
      <c r="A20" s="20" t="s">
        <v>10</v>
      </c>
      <c r="B20" s="21"/>
      <c r="C20" s="7"/>
      <c r="D20" s="7"/>
      <c r="E20" s="8"/>
      <c r="F20" s="7"/>
      <c r="G20" s="7"/>
      <c r="H20" s="7"/>
      <c r="I20" s="7"/>
      <c r="J20" s="7"/>
      <c r="K20" s="7"/>
      <c r="L20" s="30">
        <f>IF(E20="","",SUM(E20:K20))</f>
      </c>
      <c r="M20" s="54" t="s">
        <v>14</v>
      </c>
    </row>
    <row r="21" spans="1:13" ht="13.5" thickBot="1">
      <c r="A21" s="20" t="s">
        <v>11</v>
      </c>
      <c r="B21" s="21"/>
      <c r="C21" s="7"/>
      <c r="D21" s="7"/>
      <c r="E21" s="8"/>
      <c r="F21" s="7"/>
      <c r="G21" s="7"/>
      <c r="H21" s="7"/>
      <c r="I21" s="7"/>
      <c r="J21" s="7"/>
      <c r="K21" s="7"/>
      <c r="L21" s="61">
        <f>IF(E21="","",SUM(E21:K21))</f>
      </c>
      <c r="M21" s="55" t="s">
        <v>14</v>
      </c>
    </row>
    <row r="22" spans="1:13" s="32" customFormat="1" ht="13.5" thickBot="1">
      <c r="A22" s="31" t="s">
        <v>23</v>
      </c>
      <c r="B22" s="33" t="s">
        <v>14</v>
      </c>
      <c r="C22" s="34" t="s">
        <v>14</v>
      </c>
      <c r="D22" s="34" t="s">
        <v>14</v>
      </c>
      <c r="E22" s="34" t="s">
        <v>14</v>
      </c>
      <c r="F22" s="34" t="s">
        <v>14</v>
      </c>
      <c r="G22" s="34" t="s">
        <v>14</v>
      </c>
      <c r="H22" s="34" t="s">
        <v>14</v>
      </c>
      <c r="I22" s="34" t="s">
        <v>14</v>
      </c>
      <c r="J22" s="34" t="s">
        <v>14</v>
      </c>
      <c r="K22" s="34">
        <f>SUM(K18:K21)</f>
        <v>0</v>
      </c>
      <c r="L22" s="34">
        <f>SUM(L18:L21)</f>
        <v>0</v>
      </c>
      <c r="M22" s="56" t="s">
        <v>14</v>
      </c>
    </row>
    <row r="23" spans="1:13" ht="12.75">
      <c r="A23" s="20" t="s">
        <v>8</v>
      </c>
      <c r="B23" s="21"/>
      <c r="C23" s="7"/>
      <c r="D23" s="7"/>
      <c r="E23" s="7"/>
      <c r="F23" s="7"/>
      <c r="G23" s="7"/>
      <c r="H23" s="7"/>
      <c r="I23" s="7"/>
      <c r="J23" s="7"/>
      <c r="K23" s="7"/>
      <c r="L23" s="60">
        <f>IF(E23="","",SUM(E23:K23))</f>
      </c>
      <c r="M23" s="53" t="s">
        <v>14</v>
      </c>
    </row>
    <row r="24" spans="1:13" ht="12.75">
      <c r="A24" s="20" t="s">
        <v>9</v>
      </c>
      <c r="B24" s="21"/>
      <c r="C24" s="7"/>
      <c r="D24" s="7"/>
      <c r="E24" s="7"/>
      <c r="F24" s="7"/>
      <c r="G24" s="7"/>
      <c r="H24" s="7"/>
      <c r="I24" s="7"/>
      <c r="J24" s="7"/>
      <c r="K24" s="7"/>
      <c r="L24" s="30">
        <f>IF(E24="","",SUM(E24:K24))</f>
      </c>
      <c r="M24" s="54" t="s">
        <v>14</v>
      </c>
    </row>
    <row r="25" spans="1:13" ht="12.75">
      <c r="A25" s="20" t="s">
        <v>10</v>
      </c>
      <c r="B25" s="21"/>
      <c r="C25" s="7"/>
      <c r="D25" s="7"/>
      <c r="E25" s="8"/>
      <c r="F25" s="7"/>
      <c r="G25" s="7"/>
      <c r="H25" s="7"/>
      <c r="I25" s="7"/>
      <c r="J25" s="7"/>
      <c r="K25" s="7"/>
      <c r="L25" s="30">
        <f>IF(E25="","",SUM(E25:K25))</f>
      </c>
      <c r="M25" s="54" t="s">
        <v>14</v>
      </c>
    </row>
    <row r="26" spans="1:13" ht="13.5" thickBot="1">
      <c r="A26" s="20" t="s">
        <v>11</v>
      </c>
      <c r="B26" s="21"/>
      <c r="C26" s="7"/>
      <c r="D26" s="7"/>
      <c r="E26" s="8"/>
      <c r="F26" s="7"/>
      <c r="G26" s="7"/>
      <c r="H26" s="7"/>
      <c r="I26" s="7"/>
      <c r="J26" s="7"/>
      <c r="K26" s="7"/>
      <c r="L26" s="61">
        <f>IF(E26="","",SUM(E26:K26))</f>
      </c>
      <c r="M26" s="55" t="s">
        <v>14</v>
      </c>
    </row>
    <row r="27" spans="1:13" s="32" customFormat="1" ht="13.5" thickBot="1">
      <c r="A27" s="31" t="s">
        <v>24</v>
      </c>
      <c r="B27" s="33" t="s">
        <v>14</v>
      </c>
      <c r="C27" s="34" t="s">
        <v>14</v>
      </c>
      <c r="D27" s="34" t="s">
        <v>14</v>
      </c>
      <c r="E27" s="34" t="s">
        <v>14</v>
      </c>
      <c r="F27" s="34" t="s">
        <v>14</v>
      </c>
      <c r="G27" s="34" t="s">
        <v>14</v>
      </c>
      <c r="H27" s="34" t="s">
        <v>14</v>
      </c>
      <c r="I27" s="34" t="s">
        <v>14</v>
      </c>
      <c r="J27" s="34" t="s">
        <v>14</v>
      </c>
      <c r="K27" s="34">
        <f>SUM(K23:K26)</f>
        <v>0</v>
      </c>
      <c r="L27" s="34">
        <f>SUM(L23:L26)</f>
        <v>0</v>
      </c>
      <c r="M27" s="56" t="s">
        <v>14</v>
      </c>
    </row>
    <row r="28" spans="1:13" ht="12.75">
      <c r="A28" s="20" t="s">
        <v>8</v>
      </c>
      <c r="B28" s="21"/>
      <c r="C28" s="7"/>
      <c r="D28" s="7"/>
      <c r="E28" s="7"/>
      <c r="F28" s="7"/>
      <c r="G28" s="7"/>
      <c r="H28" s="7"/>
      <c r="I28" s="7"/>
      <c r="J28" s="7"/>
      <c r="K28" s="7"/>
      <c r="L28" s="60">
        <f>IF(E28="","",SUM(E28:K28))</f>
      </c>
      <c r="M28" s="53" t="s">
        <v>14</v>
      </c>
    </row>
    <row r="29" spans="1:13" ht="12.75">
      <c r="A29" s="20" t="s">
        <v>9</v>
      </c>
      <c r="B29" s="21"/>
      <c r="C29" s="7"/>
      <c r="D29" s="7"/>
      <c r="E29" s="7"/>
      <c r="F29" s="7"/>
      <c r="G29" s="7"/>
      <c r="H29" s="7"/>
      <c r="I29" s="7"/>
      <c r="J29" s="7"/>
      <c r="K29" s="7"/>
      <c r="L29" s="30">
        <f>IF(E29="","",SUM(E29:K29))</f>
      </c>
      <c r="M29" s="54" t="s">
        <v>14</v>
      </c>
    </row>
    <row r="30" spans="1:13" ht="12.75">
      <c r="A30" s="20" t="s">
        <v>10</v>
      </c>
      <c r="B30" s="21"/>
      <c r="C30" s="7"/>
      <c r="D30" s="7"/>
      <c r="E30" s="8"/>
      <c r="F30" s="7"/>
      <c r="G30" s="7"/>
      <c r="H30" s="7"/>
      <c r="I30" s="7"/>
      <c r="J30" s="7"/>
      <c r="K30" s="7"/>
      <c r="L30" s="30">
        <f>IF(E30="","",SUM(E30:K30))</f>
      </c>
      <c r="M30" s="54" t="s">
        <v>14</v>
      </c>
    </row>
    <row r="31" spans="1:13" ht="13.5" thickBot="1">
      <c r="A31" s="20" t="s">
        <v>11</v>
      </c>
      <c r="B31" s="21"/>
      <c r="C31" s="7"/>
      <c r="D31" s="7"/>
      <c r="E31" s="8"/>
      <c r="F31" s="7"/>
      <c r="G31" s="7"/>
      <c r="H31" s="7"/>
      <c r="I31" s="7"/>
      <c r="J31" s="7"/>
      <c r="K31" s="7"/>
      <c r="L31" s="61">
        <f>IF(E31="","",SUM(E31:K31))</f>
      </c>
      <c r="M31" s="55" t="s">
        <v>14</v>
      </c>
    </row>
    <row r="32" spans="1:14" s="32" customFormat="1" ht="13.5" thickBot="1">
      <c r="A32" s="31" t="s">
        <v>25</v>
      </c>
      <c r="B32" s="43" t="s">
        <v>14</v>
      </c>
      <c r="C32" s="34" t="s">
        <v>14</v>
      </c>
      <c r="D32" s="34" t="s">
        <v>14</v>
      </c>
      <c r="E32" s="34" t="s">
        <v>14</v>
      </c>
      <c r="F32" s="34" t="s">
        <v>14</v>
      </c>
      <c r="G32" s="34" t="s">
        <v>14</v>
      </c>
      <c r="H32" s="34" t="s">
        <v>14</v>
      </c>
      <c r="I32" s="34" t="s">
        <v>14</v>
      </c>
      <c r="J32" s="34" t="s">
        <v>14</v>
      </c>
      <c r="K32" s="34">
        <f>SUM(K28:K31)</f>
        <v>0</v>
      </c>
      <c r="L32" s="39">
        <f>SUM(L28:L31)</f>
        <v>0</v>
      </c>
      <c r="M32" s="56" t="s">
        <v>14</v>
      </c>
      <c r="N32" s="83"/>
    </row>
    <row r="33" spans="1:14" s="32" customFormat="1" ht="12.75">
      <c r="A33" s="44" t="s">
        <v>8</v>
      </c>
      <c r="B33" s="36">
        <v>1</v>
      </c>
      <c r="C33" s="40"/>
      <c r="D33" s="40"/>
      <c r="E33" s="58">
        <f>SUMIF(A18:A32,"výkonný auditor",E18:E31)</f>
        <v>0</v>
      </c>
      <c r="F33" s="58">
        <f aca="true" t="shared" si="0" ref="F33:K33">SUMIF($A18:$A31,"výkonný auditor",F$18:F$31)</f>
        <v>0</v>
      </c>
      <c r="G33" s="58">
        <f t="shared" si="0"/>
        <v>0</v>
      </c>
      <c r="H33" s="58">
        <f t="shared" si="0"/>
        <v>0</v>
      </c>
      <c r="I33" s="58">
        <f t="shared" si="0"/>
        <v>0</v>
      </c>
      <c r="J33" s="58">
        <f t="shared" si="0"/>
        <v>0</v>
      </c>
      <c r="K33" s="58">
        <f t="shared" si="0"/>
        <v>0</v>
      </c>
      <c r="L33" s="41">
        <f>SUM(E33:K33)</f>
        <v>0</v>
      </c>
      <c r="M33" s="63" t="str">
        <f>IF(A33="","",IF(A33="vedoucí",IF((L33/B33&lt;=$D$11*10200),"ok","chyba"),IF(A33="referent",IF((L33/B33&lt;=$D$11*6800),"ok","chyba"),IF(A33="ředitel odboru",IF((L33/B33&lt;=$D$11*13600),"ok","chyba"),IF(A33="výkonný auditor",IF(L33/B33&lt;=$D$11*66245,"ok","chyba"),"NR")))))</f>
        <v>ok</v>
      </c>
      <c r="N33" s="84"/>
    </row>
    <row r="34" spans="1:14" s="32" customFormat="1" ht="12.75">
      <c r="A34" s="45" t="s">
        <v>9</v>
      </c>
      <c r="B34" s="36">
        <v>2</v>
      </c>
      <c r="C34" s="35"/>
      <c r="D34" s="35"/>
      <c r="E34" s="59">
        <f>SUMIF(A18:A31,"ředitel odboru",E18:E31)</f>
        <v>0</v>
      </c>
      <c r="F34" s="59">
        <f aca="true" t="shared" si="1" ref="F34:K34">SUMIF($A$18:$A$31,"ředitel odboru",F$18:F$31)</f>
        <v>0</v>
      </c>
      <c r="G34" s="59">
        <f t="shared" si="1"/>
        <v>0</v>
      </c>
      <c r="H34" s="59">
        <f t="shared" si="1"/>
        <v>0</v>
      </c>
      <c r="I34" s="59">
        <f t="shared" si="1"/>
        <v>0</v>
      </c>
      <c r="J34" s="59">
        <f t="shared" si="1"/>
        <v>0</v>
      </c>
      <c r="K34" s="59">
        <f t="shared" si="1"/>
        <v>0</v>
      </c>
      <c r="L34" s="35">
        <f>SUM(E34:K34)</f>
        <v>0</v>
      </c>
      <c r="M34" s="64" t="str">
        <f>IF(A34="","",IF(A34="vedoucí",IF((L34/B34&lt;=$D$11*10200),"ok","chyba"),IF(A34="referent",IF((L34/B34&lt;=$D$11*6800),"ok","chyba"),IF(A34="ředitel odboru",IF((L34/B34&lt;=$D$11*13600),"ok","chyba"),IF(A34="výkonný auditor",IF(L34/B34&lt;=$D$11*66245,"ok","chyba"),"NR")))))</f>
        <v>ok</v>
      </c>
      <c r="N34" s="84"/>
    </row>
    <row r="35" spans="1:14" s="32" customFormat="1" ht="12.75">
      <c r="A35" s="45" t="s">
        <v>10</v>
      </c>
      <c r="B35" s="36">
        <v>1</v>
      </c>
      <c r="C35" s="35"/>
      <c r="D35" s="35"/>
      <c r="E35" s="59">
        <f>SUMIF(A18:A31,"referent",E18:E31)</f>
        <v>0</v>
      </c>
      <c r="F35" s="59">
        <f aca="true" t="shared" si="2" ref="F35:K35">SUMIF($A$18:$A$31,"referent",F$18:F$31)</f>
        <v>0</v>
      </c>
      <c r="G35" s="59">
        <f t="shared" si="2"/>
        <v>0</v>
      </c>
      <c r="H35" s="59">
        <f t="shared" si="2"/>
        <v>0</v>
      </c>
      <c r="I35" s="59">
        <f t="shared" si="2"/>
        <v>0</v>
      </c>
      <c r="J35" s="59">
        <f t="shared" si="2"/>
        <v>0</v>
      </c>
      <c r="K35" s="59">
        <f t="shared" si="2"/>
        <v>0</v>
      </c>
      <c r="L35" s="35">
        <f>SUM(E35:K35)</f>
        <v>0</v>
      </c>
      <c r="M35" s="64" t="str">
        <f>IF(A35="","",IF(A35="vedoucí",IF((L35/B35&lt;=$D$11*10200),"ok","chyba"),IF(A35="referent",IF((L35/B35&lt;=$D$11*6800),"ok","chyba"),IF(A35="ředitel odboru",IF((L35/B35&lt;=$D$11*13600),"ok","chyba"),IF(A35="výkonný auditor",IF(L35/B35&lt;=$D$11*66245,"ok","chyba"),"NR")))))</f>
        <v>ok</v>
      </c>
      <c r="N35" s="84"/>
    </row>
    <row r="36" spans="1:14" s="32" customFormat="1" ht="13.5" thickBot="1">
      <c r="A36" s="45" t="s">
        <v>11</v>
      </c>
      <c r="B36" s="36">
        <v>2</v>
      </c>
      <c r="C36" s="35"/>
      <c r="D36" s="35"/>
      <c r="E36" s="59">
        <f>SUMIF(A18:A31,"vedoucí",E18:E31)</f>
        <v>0</v>
      </c>
      <c r="F36" s="59">
        <f aca="true" t="shared" si="3" ref="F36:K36">SUMIF($A$18:$A$31,"vedoucí",F$18:F$31)</f>
        <v>0</v>
      </c>
      <c r="G36" s="59">
        <f t="shared" si="3"/>
        <v>0</v>
      </c>
      <c r="H36" s="59">
        <f t="shared" si="3"/>
        <v>0</v>
      </c>
      <c r="I36" s="59">
        <f t="shared" si="3"/>
        <v>0</v>
      </c>
      <c r="J36" s="59">
        <f t="shared" si="3"/>
        <v>0</v>
      </c>
      <c r="K36" s="59">
        <f t="shared" si="3"/>
        <v>0</v>
      </c>
      <c r="L36" s="35">
        <f>SUM(E36:K36)</f>
        <v>0</v>
      </c>
      <c r="M36" s="65" t="str">
        <f>IF(A36="","",IF(A36="vedoucí",IF((L36/B36&lt;=$D$11*10200),"ok","chyba"),IF(A36="referent",IF((L36/B36&lt;=$D$11*6800),"ok","chyba"),IF(A36="ředitel odboru",IF((L36/B36&lt;=$D$11*13600),"ok","chyba"),IF(A36="výkonný auditor",IF(L36/B36&lt;=$D$11*66245,"ok","chyba"),"NR")))))</f>
        <v>ok</v>
      </c>
      <c r="N36" s="84"/>
    </row>
    <row r="37" spans="1:14" ht="26.25" thickBot="1">
      <c r="A37" s="46" t="s">
        <v>26</v>
      </c>
      <c r="B37" s="42"/>
      <c r="C37" s="37"/>
      <c r="D37" s="37"/>
      <c r="E37" s="57">
        <f aca="true" t="shared" si="4" ref="E37:L37">SUM(E33:E36)</f>
        <v>0</v>
      </c>
      <c r="F37" s="62">
        <f t="shared" si="4"/>
        <v>0</v>
      </c>
      <c r="G37" s="62">
        <f t="shared" si="4"/>
        <v>0</v>
      </c>
      <c r="H37" s="62">
        <f t="shared" si="4"/>
        <v>0</v>
      </c>
      <c r="I37" s="62">
        <f t="shared" si="4"/>
        <v>0</v>
      </c>
      <c r="J37" s="62">
        <f t="shared" si="4"/>
        <v>0</v>
      </c>
      <c r="K37" s="62">
        <f t="shared" si="4"/>
        <v>0</v>
      </c>
      <c r="L37" s="62">
        <f t="shared" si="4"/>
        <v>0</v>
      </c>
      <c r="M37" s="38"/>
      <c r="N37" s="85"/>
    </row>
    <row r="38" spans="1:18" ht="12.75">
      <c r="A38" s="101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27"/>
      <c r="N38" s="86"/>
      <c r="Q38" s="9"/>
      <c r="R38" s="10"/>
    </row>
    <row r="39" spans="1:18" ht="12.7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86"/>
      <c r="Q39" s="9"/>
      <c r="R39" s="10"/>
    </row>
    <row r="40" spans="1:18" ht="13.5" thickBot="1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27"/>
      <c r="N40" s="86"/>
      <c r="Q40" s="9"/>
      <c r="R40" s="10"/>
    </row>
    <row r="41" spans="1:18" ht="12.75">
      <c r="A41" s="22" t="s">
        <v>0</v>
      </c>
      <c r="B41" s="49"/>
      <c r="C41" s="47"/>
      <c r="D41" s="47"/>
      <c r="E41" s="47"/>
      <c r="F41" s="47"/>
      <c r="G41" s="47"/>
      <c r="H41" s="47"/>
      <c r="I41" s="66" t="s">
        <v>29</v>
      </c>
      <c r="J41" s="67"/>
      <c r="K41" s="66" t="s">
        <v>30</v>
      </c>
      <c r="L41" s="99"/>
      <c r="M41" s="100"/>
      <c r="N41" s="87"/>
      <c r="Q41" s="9"/>
      <c r="R41" s="10"/>
    </row>
    <row r="42" spans="1:18" ht="13.5" thickBot="1">
      <c r="A42" s="25" t="s">
        <v>1</v>
      </c>
      <c r="B42" s="50"/>
      <c r="C42" s="48"/>
      <c r="D42" s="48"/>
      <c r="E42" s="48"/>
      <c r="F42" s="48"/>
      <c r="G42" s="48"/>
      <c r="H42" s="48"/>
      <c r="I42" s="68"/>
      <c r="J42" s="69"/>
      <c r="K42" s="68"/>
      <c r="L42" s="70"/>
      <c r="M42" s="71"/>
      <c r="N42" s="28"/>
      <c r="O42" s="2"/>
      <c r="P42" s="2"/>
      <c r="Q42" s="2"/>
      <c r="R42" s="11"/>
    </row>
    <row r="43" spans="1:18" ht="12.75" customHeight="1">
      <c r="A43" s="24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88"/>
      <c r="O43" s="12"/>
      <c r="P43" s="12"/>
      <c r="Q43" s="12"/>
      <c r="R43" s="13"/>
    </row>
    <row r="44" spans="1:18" ht="13.5" thickBot="1">
      <c r="A44" s="24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88"/>
      <c r="O44" s="12"/>
      <c r="P44" s="12"/>
      <c r="Q44" s="12"/>
      <c r="R44" s="13"/>
    </row>
    <row r="45" spans="1:18" ht="12.75">
      <c r="A45" s="102" t="s">
        <v>18</v>
      </c>
      <c r="B45" s="103"/>
      <c r="C45" s="104"/>
      <c r="D45" s="72"/>
      <c r="E45" s="73"/>
      <c r="F45" s="73"/>
      <c r="G45" s="73"/>
      <c r="H45" s="73"/>
      <c r="I45" s="75" t="s">
        <v>29</v>
      </c>
      <c r="J45" s="76"/>
      <c r="K45" s="75" t="s">
        <v>30</v>
      </c>
      <c r="L45" s="77"/>
      <c r="M45" s="78"/>
      <c r="N45" s="87"/>
      <c r="Q45" s="14"/>
      <c r="R45" s="15"/>
    </row>
    <row r="46" spans="1:18" ht="13.5" thickBot="1">
      <c r="A46" s="105" t="s">
        <v>1</v>
      </c>
      <c r="B46" s="106"/>
      <c r="C46" s="107"/>
      <c r="D46" s="74"/>
      <c r="E46" s="48"/>
      <c r="F46" s="48"/>
      <c r="G46" s="48"/>
      <c r="H46" s="48"/>
      <c r="I46" s="68"/>
      <c r="J46" s="69"/>
      <c r="K46" s="68"/>
      <c r="L46" s="79"/>
      <c r="M46" s="80"/>
      <c r="N46" s="28"/>
      <c r="O46" s="16"/>
      <c r="P46" s="17"/>
      <c r="Q46" s="17"/>
      <c r="R46" s="18"/>
    </row>
    <row r="47" spans="1:18" ht="12.7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88"/>
      <c r="O47" s="19"/>
      <c r="P47" s="19"/>
      <c r="Q47" s="19"/>
      <c r="R47" s="18"/>
    </row>
    <row r="48" spans="1:18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88"/>
      <c r="O48" s="19"/>
      <c r="P48" s="19"/>
      <c r="Q48" s="19"/>
      <c r="R48" s="18"/>
    </row>
    <row r="49" ht="12.75">
      <c r="N49" s="89"/>
    </row>
    <row r="50" ht="12.75">
      <c r="N50" s="89"/>
    </row>
  </sheetData>
  <sheetProtection/>
  <mergeCells count="29">
    <mergeCell ref="A5:M5"/>
    <mergeCell ref="A7:C7"/>
    <mergeCell ref="A8:C8"/>
    <mergeCell ref="A9:C9"/>
    <mergeCell ref="A13:M14"/>
    <mergeCell ref="H15:H16"/>
    <mergeCell ref="E15:E16"/>
    <mergeCell ref="J15:J16"/>
    <mergeCell ref="F15:F16"/>
    <mergeCell ref="L15:L16"/>
    <mergeCell ref="A10:C10"/>
    <mergeCell ref="D15:D16"/>
    <mergeCell ref="A15:A16"/>
    <mergeCell ref="B15:B16"/>
    <mergeCell ref="M15:M16"/>
    <mergeCell ref="C15:C16"/>
    <mergeCell ref="G15:G16"/>
    <mergeCell ref="I15:I16"/>
    <mergeCell ref="K15:K16"/>
    <mergeCell ref="L41:M41"/>
    <mergeCell ref="A38:L38"/>
    <mergeCell ref="A45:C45"/>
    <mergeCell ref="A46:C46"/>
    <mergeCell ref="A11:C11"/>
    <mergeCell ref="D7:M7"/>
    <mergeCell ref="D8:M8"/>
    <mergeCell ref="D9:M9"/>
    <mergeCell ref="D10:M10"/>
    <mergeCell ref="D11:M11"/>
  </mergeCells>
  <dataValidations count="2">
    <dataValidation allowBlank="1" showErrorMessage="1" sqref="O37:O65536 A37:A65536 C23:IV26 B17:M17 C12:M14 C15:J15 C18:M21 C28:IV31 A32:IV32 A22:IV22 B12:B15 A27:IV27 K15:M16 L37:N40 P33:IV65536 Q15:IV21 Q9:Q14 P13:P21 L42:N44 B38:B44 B47:M65536 C37:K44 N46:N65536 C33:O36 R2:IV14 N2:O21 A3:A17"/>
    <dataValidation type="list" allowBlank="1" showErrorMessage="1" sqref="A33:A36 A28:A31 A18:A21 A23:A26">
      <formula1>'sum_rekapitulace mezd'!#REF!</formula1>
    </dataValidation>
  </dataValidations>
  <printOptions horizontalCentered="1"/>
  <pageMargins left="0.3937007874015748" right="0.6692913385826772" top="0.31496062992125984" bottom="0.31496062992125984" header="0.2755905511811024" footer="0.15748031496062992"/>
  <pageSetup cellComments="asDisplayed" horizontalDpi="600" verticalDpi="600" orientation="landscape" paperSize="9" scale="67" r:id="rId4"/>
  <headerFooter alignWithMargins="0">
    <oddHeader>&amp;C&amp;"Arial,Tučné"&amp;12
</oddHeader>
    <oddFooter>&amp;R&amp;P z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Hrstkova</dc:creator>
  <cp:keywords/>
  <dc:description/>
  <cp:lastModifiedBy>mikhel</cp:lastModifiedBy>
  <cp:lastPrinted>2015-06-18T13:30:29Z</cp:lastPrinted>
  <dcterms:created xsi:type="dcterms:W3CDTF">2008-01-11T13:41:39Z</dcterms:created>
  <dcterms:modified xsi:type="dcterms:W3CDTF">2015-07-01T09:07:15Z</dcterms:modified>
  <cp:category/>
  <cp:version/>
  <cp:contentType/>
  <cp:contentStatus/>
</cp:coreProperties>
</file>