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j\SF\IROP2\25 - MV IROP2\9. zasedání MV IROP 2021-2027_21.5.2026_Kutná Hora\3. Podklady\1. Podklady k připomínkám\Harmonogram výzev na rok 2026\"/>
    </mc:Choice>
  </mc:AlternateContent>
  <xr:revisionPtr revIDLastSave="0" documentId="13_ncr:1_{A50D4DFC-14F9-4E3D-BC2A-CF09C3EDECA6}" xr6:coauthVersionLast="47" xr6:coauthVersionMax="47" xr10:uidLastSave="{00000000-0000-0000-0000-000000000000}"/>
  <bookViews>
    <workbookView xWindow="14295" yWindow="105" windowWidth="14610" windowHeight="17280" xr2:uid="{F46119FA-AA0F-4D7E-82DB-08AAFBB3A602}"/>
  </bookViews>
  <sheets>
    <sheet name="Harmonogram výzev IR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H10" i="1" s="1"/>
  <c r="J9" i="1"/>
  <c r="H9" i="1" s="1"/>
  <c r="H8" i="1" l="1"/>
  <c r="J7" i="1"/>
  <c r="H7" i="1" l="1"/>
</calcChain>
</file>

<file path=xl/sharedStrings.xml><?xml version="1.0" encoding="utf-8"?>
<sst xmlns="http://schemas.openxmlformats.org/spreadsheetml/2006/main" count="99" uniqueCount="73">
  <si>
    <t>Identifikace výzvy</t>
  </si>
  <si>
    <t>Nastavení výzvy</t>
  </si>
  <si>
    <t>Zaměření výzvy</t>
  </si>
  <si>
    <t>Doplňkovost</t>
  </si>
  <si>
    <t>Pořadí</t>
  </si>
  <si>
    <t>Název výzvy</t>
  </si>
  <si>
    <t>Typ výzvy</t>
  </si>
  <si>
    <t>Cíl politiky</t>
  </si>
  <si>
    <t>Priorita</t>
  </si>
  <si>
    <t>Specifický cíl</t>
  </si>
  <si>
    <t>Druh výzvy</t>
  </si>
  <si>
    <t>Model hodnocení</t>
  </si>
  <si>
    <t>Podporované aktivity</t>
  </si>
  <si>
    <t>Územní zaměření</t>
  </si>
  <si>
    <t>Cílové skupiny</t>
  </si>
  <si>
    <t>Název programu</t>
  </si>
  <si>
    <t>Specifický  cíl/opatření</t>
  </si>
  <si>
    <t>Datum vyhlášení
(rok)</t>
  </si>
  <si>
    <t>Popis doplňkovosti</t>
  </si>
  <si>
    <t>individuální</t>
  </si>
  <si>
    <t>průběžná</t>
  </si>
  <si>
    <t>jednokolový</t>
  </si>
  <si>
    <t>Datum zpřístupnění žádosti o podporu a datum zahájení příjmu žádosti o podporu v ISKP21+ (měsíc, rok)</t>
  </si>
  <si>
    <t xml:space="preserve">Datum vyhlášení výzvy(měsíc, rok) </t>
  </si>
  <si>
    <t xml:space="preserve">Datum ukončení příjmu žádostí o podporu(měsíc, rok) </t>
  </si>
  <si>
    <t>6.1</t>
  </si>
  <si>
    <t>Kraje, obce, dobrovolné svazky obcí, organizace zřizované nebo zakládané kraji, organizace zřizované nebo zakládané obcemi, organizace zřizované nebo zakládané dobrovolnými svazky obcí</t>
  </si>
  <si>
    <t>Infrastruktura pro cyklistickou dopravu</t>
  </si>
  <si>
    <t>Karlovarský kraj, Ústecký kraj, Liberecký kraj, Královéhradecký kraj, Pardubický kraj, Olomoucký kraj, Moravskoslezský kraj, Zlínský kraj</t>
  </si>
  <si>
    <t>Obyvatelé měst a obcí, návštěvníci, dojíždějící za prací a službami, uživatelé veřejné dopravy, podnikatelské subjekty, instituce veřejné správy, NNO</t>
  </si>
  <si>
    <t>Číslo výzvy</t>
  </si>
  <si>
    <t xml:space="preserve"> Priorita</t>
  </si>
  <si>
    <t>OP ST</t>
  </si>
  <si>
    <t>1, 2, 3</t>
  </si>
  <si>
    <t>1.1, 2.1, 3.1</t>
  </si>
  <si>
    <t>28, 29, 30</t>
  </si>
  <si>
    <t>OP ST - podpora obnovy území po těžbě v Karlovarském, Ústeckém a Moravskoslezském kraji výstavbou a modernizací komunikací pro cyklisty</t>
  </si>
  <si>
    <t>1.1</t>
  </si>
  <si>
    <t>03/2026</t>
  </si>
  <si>
    <t>Kybernetická bezpečnost</t>
  </si>
  <si>
    <t>občané; cizinci; podnikatelské subjekty; instituce veřejné správy; zaměstnanci ve veřejné správě; nestátní neziskové organizace („NNO“); výzkumné organizace</t>
  </si>
  <si>
    <t>NPO</t>
  </si>
  <si>
    <t>Přechodové regiony (Středočeský kraj, Jihočeský kraj, Plzeňský kraj, Kraj Vysočina, Jihomoravský kraj)</t>
  </si>
  <si>
    <t>NPO - Podpora technických a organizačních opatření směřující k zajištění kybernetické bezpečnosti informačních 
systémů</t>
  </si>
  <si>
    <t>Pilíř 1</t>
  </si>
  <si>
    <t>Komponenta 1.2</t>
  </si>
  <si>
    <r>
      <rPr>
        <strike/>
        <sz val="12"/>
        <rFont val="Calibri"/>
        <family val="2"/>
        <charset val="238"/>
        <scheme val="minor"/>
      </rPr>
      <t>03</t>
    </r>
    <r>
      <rPr>
        <sz val="12"/>
        <rFont val="Calibri"/>
        <family val="2"/>
        <charset val="238"/>
        <scheme val="minor"/>
      </rPr>
      <t>04/2026</t>
    </r>
  </si>
  <si>
    <t>Celková plánovaná alokace
(CZK)</t>
  </si>
  <si>
    <t>z toho příspěvek Evropské unie
(CZK)</t>
  </si>
  <si>
    <t>z toho národní veřejné zdroje
(CZK)</t>
  </si>
  <si>
    <t>Typ oprávněného žadatele</t>
  </si>
  <si>
    <t>119. výzva IROP - Infrastruktura pro cyklistickou dopravu II. - SC 6.1 (MRR)</t>
  </si>
  <si>
    <r>
      <t xml:space="preserve">Pozn.: </t>
    </r>
    <r>
      <rPr>
        <b/>
        <strike/>
        <sz val="10"/>
        <color theme="1"/>
        <rFont val="Arial"/>
        <family val="2"/>
        <charset val="238"/>
      </rPr>
      <t>*</t>
    </r>
    <r>
      <rPr>
        <strike/>
        <sz val="10"/>
        <color theme="1"/>
        <rFont val="Arial"/>
        <family val="2"/>
        <charset val="238"/>
      </rPr>
      <t xml:space="preserve"> bude upřesněno</t>
    </r>
  </si>
  <si>
    <r>
      <rPr>
        <strike/>
        <sz val="12"/>
        <rFont val="Calibri"/>
        <family val="2"/>
        <charset val="238"/>
        <scheme val="minor"/>
      </rPr>
      <t>01</t>
    </r>
    <r>
      <rPr>
        <sz val="12"/>
        <rFont val="Calibri"/>
        <family val="2"/>
        <charset val="238"/>
        <scheme val="minor"/>
      </rPr>
      <t>03/2026</t>
    </r>
  </si>
  <si>
    <r>
      <rPr>
        <strike/>
        <sz val="12"/>
        <rFont val="Calibri"/>
        <family val="2"/>
        <charset val="238"/>
        <scheme val="minor"/>
      </rPr>
      <t>02</t>
    </r>
    <r>
      <rPr>
        <sz val="12"/>
        <rFont val="Calibri"/>
        <family val="2"/>
        <charset val="238"/>
        <scheme val="minor"/>
      </rPr>
      <t>03/2026</t>
    </r>
  </si>
  <si>
    <r>
      <rPr>
        <strike/>
        <sz val="12"/>
        <rFont val="Calibri"/>
        <family val="2"/>
        <charset val="238"/>
        <scheme val="minor"/>
      </rPr>
      <t>06</t>
    </r>
    <r>
      <rPr>
        <sz val="12"/>
        <rFont val="Calibri"/>
        <family val="2"/>
        <charset val="238"/>
        <scheme val="minor"/>
      </rPr>
      <t>09/2026</t>
    </r>
  </si>
  <si>
    <t>121. výzva IROP - Bezemisní vozidla pro veřejnou dopravu - SC 6.1 (MRR)</t>
  </si>
  <si>
    <t>04/2026</t>
  </si>
  <si>
    <t>09/2026</t>
  </si>
  <si>
    <t>Kraje, obce, dopravci na základě smlouvy o veřejných službách v přepravě cestujících</t>
  </si>
  <si>
    <t>Nízkoemisní a bezemisní vozidla pro veřejnou dopravu - nákup silničních bezemisních vozidel k poskytování veřejných služeb v přepravě cestujících, využívajících alternativní energie elektřiny nebo vodíku</t>
  </si>
  <si>
    <t>OP D; Modernizační fond</t>
  </si>
  <si>
    <t>3; 4, 5</t>
  </si>
  <si>
    <t>09; 4B, 5</t>
  </si>
  <si>
    <t>43; 1/2025, 1/2024</t>
  </si>
  <si>
    <t>2025; 2025, 2024</t>
  </si>
  <si>
    <t>122. výzva IROP - Bezemisní vozidla pro veřejnou dopravu - SC 6.1 (PR)</t>
  </si>
  <si>
    <t>Středočeský kraj, Jihočeský kraj, Plzeňský kraj, Kraj Vysočina, Jihomoravský kraj</t>
  </si>
  <si>
    <t>OP D - podpora rozvoje vodíkových plnicích stanic v městských uzlech;
Modernizační fond - podpora modernizace vozidel MHD, podpora instalace elektrolyzérů pro výrobu vodíku z obnovitelných zdrojů</t>
  </si>
  <si>
    <t>HARMONOGRAM VÝZEV IROP 2021-2027 na rok 2026 k 21. 5. 2026</t>
  </si>
  <si>
    <r>
      <rPr>
        <strike/>
        <sz val="12"/>
        <rFont val="Calibri"/>
        <family val="2"/>
        <charset val="238"/>
        <scheme val="minor"/>
      </rPr>
      <t>03/2027</t>
    </r>
    <r>
      <rPr>
        <sz val="12"/>
        <rFont val="Calibri"/>
        <family val="2"/>
        <charset val="238"/>
        <scheme val="minor"/>
      </rPr>
      <t>12/2026</t>
    </r>
  </si>
  <si>
    <r>
      <rPr>
        <strike/>
        <sz val="12"/>
        <color theme="1"/>
        <rFont val="Calibri"/>
        <family val="2"/>
        <charset val="238"/>
        <scheme val="minor"/>
      </rPr>
      <t>120. výzva IROP - Kybernetická bezpečnost - SC 1.1 (PR) - II.</t>
    </r>
    <r>
      <rPr>
        <sz val="12"/>
        <color theme="1"/>
        <rFont val="Calibri"/>
        <family val="2"/>
        <charset val="238"/>
        <scheme val="minor"/>
      </rPr>
      <t xml:space="preserve">
120. výzva IROP - Kybernetická bezpečnost II. - SC 1.1 (PR)</t>
    </r>
  </si>
  <si>
    <t xml:space="preserve">organizační složky státu; 
příspěvkové organizace organizačních složek státu; 
kraje; 
obce;
organizace zřizované nebo zakládané kraji / obcemi; státní podniky; 
subjekty poskytující veřejnou službu v oblasti zdravotní péče podle zákona č. 372/2011 Sb., o zdravotních službách a podmínkách jejich poskytování (zákon o zdravotních službách), ve znění pozdějších předpisů
(Pozn. Z výše uvedených typů oprávněných žadatelů jsou oprávnění žadatelé blíže specifikováni v dokumentaci výzvy.)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</si>
</sst>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trike/>
      <sz val="10"/>
      <color theme="1"/>
      <name val="Arial"/>
      <family val="2"/>
      <charset val="238"/>
    </font>
    <font>
      <b/>
      <strike/>
      <sz val="10"/>
      <color theme="1"/>
      <name val="Arial"/>
      <family val="2"/>
      <charset val="238"/>
    </font>
    <font>
      <strike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3" borderId="8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 shrinkToFit="1"/>
    </xf>
    <xf numFmtId="0" fontId="15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 shrinkToFi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49" fontId="9" fillId="6" borderId="11" xfId="0" applyNumberFormat="1" applyFont="1" applyFill="1" applyBorder="1" applyAlignment="1">
      <alignment horizontal="center" vertical="center" wrapText="1"/>
    </xf>
    <xf numFmtId="3" fontId="14" fillId="6" borderId="11" xfId="0" applyNumberFormat="1" applyFont="1" applyFill="1" applyBorder="1" applyAlignment="1">
      <alignment horizontal="right" vertical="center" wrapText="1"/>
    </xf>
    <xf numFmtId="3" fontId="15" fillId="6" borderId="11" xfId="0" applyNumberFormat="1" applyFont="1" applyFill="1" applyBorder="1" applyAlignment="1">
      <alignment horizontal="right" vertical="center" wrapText="1"/>
    </xf>
    <xf numFmtId="0" fontId="18" fillId="6" borderId="0" xfId="0" applyFont="1" applyFill="1"/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left" vertical="center" wrapText="1" shrinkToFit="1"/>
    </xf>
    <xf numFmtId="0" fontId="20" fillId="6" borderId="11" xfId="0" applyFont="1" applyFill="1" applyBorder="1" applyAlignment="1">
      <alignment horizontal="left" vertical="center" wrapText="1"/>
    </xf>
    <xf numFmtId="49" fontId="20" fillId="6" borderId="11" xfId="0" applyNumberFormat="1" applyFont="1" applyFill="1" applyBorder="1" applyAlignment="1">
      <alignment horizontal="left" vertical="center" wrapText="1"/>
    </xf>
    <xf numFmtId="0" fontId="20" fillId="6" borderId="11" xfId="0" applyFont="1" applyFill="1" applyBorder="1" applyAlignment="1">
      <alignment horizontal="left" vertical="center"/>
    </xf>
    <xf numFmtId="0" fontId="20" fillId="6" borderId="1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10" fillId="6" borderId="11" xfId="0" applyFont="1" applyFill="1" applyBorder="1" applyAlignment="1">
      <alignment horizontal="center" vertical="center" wrapText="1"/>
    </xf>
    <xf numFmtId="49" fontId="10" fillId="6" borderId="11" xfId="0" applyNumberFormat="1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vertical="center"/>
    </xf>
    <xf numFmtId="3" fontId="9" fillId="6" borderId="11" xfId="0" applyNumberFormat="1" applyFont="1" applyFill="1" applyBorder="1" applyAlignment="1">
      <alignment horizontal="right" vertical="center" wrapText="1"/>
    </xf>
    <xf numFmtId="3" fontId="10" fillId="6" borderId="11" xfId="0" applyNumberFormat="1" applyFont="1" applyFill="1" applyBorder="1" applyAlignment="1">
      <alignment horizontal="right" vertical="center" wrapText="1"/>
    </xf>
    <xf numFmtId="3" fontId="9" fillId="6" borderId="11" xfId="0" applyNumberFormat="1" applyFont="1" applyFill="1" applyBorder="1" applyAlignment="1">
      <alignment horizontal="left" vertical="center"/>
    </xf>
    <xf numFmtId="0" fontId="10" fillId="6" borderId="11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C4F27A25-1EC3-420F-BACA-870BAA71A3E1}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C5455C-FD26-499C-9BBE-CABF74C7575D}" name="Tabulka32" displayName="Tabulka32" ref="A6:X10" totalsRowShown="0" headerRowDxfId="52" dataDxfId="50" headerRowBorderDxfId="51" tableBorderDxfId="49" totalsRowBorderDxfId="48">
  <autoFilter ref="A6:X10" xr:uid="{37C5455C-FD26-499C-9BBE-CABF74C7575D}"/>
  <sortState xmlns:xlrd2="http://schemas.microsoft.com/office/spreadsheetml/2017/richdata2" ref="A6:X7">
    <sortCondition ref="A6"/>
  </sortState>
  <tableColumns count="24">
    <tableColumn id="1" xr3:uid="{C54D3F9D-1554-443E-AB3C-5018EB9E573B}" name="Pořadí" dataDxfId="47" totalsRowDxfId="46"/>
    <tableColumn id="2" xr3:uid="{E8B88667-65FF-4336-8C7D-C424D35A089E}" name="Název výzvy" dataDxfId="45" totalsRowDxfId="44"/>
    <tableColumn id="23" xr3:uid="{A2B256E9-B711-42C6-AA65-52AD2AB4D36C}" name="Typ výzvy" dataDxfId="43" totalsRowDxfId="42"/>
    <tableColumn id="3" xr3:uid="{DF715879-6A56-41BC-88FC-FA0D668A42DE}" name="Cíl politiky" dataDxfId="41" totalsRowDxfId="40"/>
    <tableColumn id="4" xr3:uid="{A4FE158D-E9B4-4299-B3C5-CF2D8A627030}" name="Priorita" dataDxfId="39" totalsRowDxfId="38"/>
    <tableColumn id="5" xr3:uid="{95D44C84-CC0D-4AA2-BFA7-08F469B4DDDB}" name="Specifický cíl" dataDxfId="37" totalsRowDxfId="36"/>
    <tableColumn id="6" xr3:uid="{AA108DD2-DB67-4D59-AAAE-E08087617598}" name="Druh výzvy" dataDxfId="35" totalsRowDxfId="34"/>
    <tableColumn id="7" xr3:uid="{6DB0E9FC-8674-4896-B816-2BBE98AF4FED}" name="Celková plánovaná alokace_x000a_(CZK)" dataDxfId="33" totalsRowDxfId="32"/>
    <tableColumn id="8" xr3:uid="{F7CFD9BD-2A5A-4BEE-83A6-9D4E185D6746}" name="z toho příspěvek Evropské unie_x000a_(CZK)" dataDxfId="31" totalsRowDxfId="30"/>
    <tableColumn id="9" xr3:uid="{96B6C397-0C11-4DC0-A8E9-B3CBC82D745E}" name="z toho národní veřejné zdroje_x000a_(CZK)" dataDxfId="29" totalsRowDxfId="28">
      <calculatedColumnFormula>(I7/70)*30</calculatedColumnFormula>
    </tableColumn>
    <tableColumn id="10" xr3:uid="{5025A5A2-1A6B-469E-BF42-E303DC3340C0}" name="Datum vyhlášení výzvy(měsíc, rok) " dataDxfId="27" totalsRowDxfId="26"/>
    <tableColumn id="24" xr3:uid="{7A7DB8FF-69DC-4AF2-8891-15270FAE13D8}" name="Datum zpřístupnění žádosti o podporu a datum zahájení příjmu žádosti o podporu v ISKP21+ (měsíc, rok)" dataDxfId="25" totalsRowDxfId="24"/>
    <tableColumn id="11" xr3:uid="{9CD82231-0FC0-4620-8D49-89551951845B}" name="Datum ukončení příjmu žádostí o podporu(měsíc, rok) " dataDxfId="23" totalsRowDxfId="22"/>
    <tableColumn id="12" xr3:uid="{220F6C9A-9F9A-44D9-B664-982CE785D2BE}" name="Model hodnocení" dataDxfId="21" totalsRowDxfId="20"/>
    <tableColumn id="13" xr3:uid="{90F231D6-F3D4-4D4E-AE1C-F67D80682D13}" name="Typ oprávněného žadatele" dataDxfId="19" totalsRowDxfId="18"/>
    <tableColumn id="14" xr3:uid="{EF3B3DA6-AD9B-4855-A238-8A62232A1786}" name="Podporované aktivity" dataDxfId="17" totalsRowDxfId="16"/>
    <tableColumn id="15" xr3:uid="{F1ABACB2-97CF-473B-BF69-3DD3136CDC71}" name="Územní zaměření" dataDxfId="15" totalsRowDxfId="14"/>
    <tableColumn id="16" xr3:uid="{FFC61E30-CC0E-4C01-9779-9E963B1BE849}" name="Cílové skupiny" dataDxfId="13" totalsRowDxfId="12"/>
    <tableColumn id="17" xr3:uid="{DEFD3A68-7EBF-4CBD-8AAF-BD32B30B2EB5}" name="Název programu" dataDxfId="11" totalsRowDxfId="10"/>
    <tableColumn id="18" xr3:uid="{77A6AD32-B736-4951-95EC-53B0E0833A9E}" name=" Priorita" dataDxfId="9" totalsRowDxfId="8"/>
    <tableColumn id="19" xr3:uid="{93A277BF-B0AA-4C73-A64F-5A95C29A31B0}" name="Specifický  cíl/opatření" dataDxfId="7" totalsRowDxfId="6"/>
    <tableColumn id="20" xr3:uid="{E801CBF6-6CD1-4C97-801E-7D469F157D64}" name="Číslo výzvy" dataDxfId="5" totalsRowDxfId="4"/>
    <tableColumn id="21" xr3:uid="{44F956C0-40D2-4B87-AAAB-CB7D7C0D1BAF}" name="Datum vyhlášení_x000a_(rok)" dataDxfId="3" totalsRowDxfId="2"/>
    <tableColumn id="22" xr3:uid="{2EF75C3C-9238-411A-8674-1384689D0285}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E4CA-EB0B-4B20-B4A7-661E440106CD}">
  <dimension ref="A1:X13"/>
  <sheetViews>
    <sheetView tabSelected="1" zoomScale="75" zoomScaleNormal="75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O8" sqref="O8"/>
    </sheetView>
  </sheetViews>
  <sheetFormatPr defaultRowHeight="15.75" x14ac:dyDescent="0.25"/>
  <cols>
    <col min="1" max="1" width="17.28515625" customWidth="1"/>
    <col min="2" max="2" width="67.7109375" style="2" customWidth="1"/>
    <col min="3" max="3" width="17.7109375" customWidth="1"/>
    <col min="4" max="4" width="15.42578125" style="1" customWidth="1"/>
    <col min="5" max="5" width="15.5703125" style="2" customWidth="1"/>
    <col min="6" max="6" width="13.42578125" style="2" customWidth="1"/>
    <col min="7" max="7" width="14.85546875" bestFit="1" customWidth="1"/>
    <col min="8" max="8" width="20.7109375" style="14" customWidth="1"/>
    <col min="9" max="9" width="26.28515625" style="14" customWidth="1"/>
    <col min="10" max="10" width="24.85546875" style="15" bestFit="1" customWidth="1"/>
    <col min="11" max="11" width="21.5703125" style="16" customWidth="1"/>
    <col min="12" max="12" width="21.5703125" style="26" customWidth="1"/>
    <col min="13" max="13" width="18" style="16" customWidth="1"/>
    <col min="14" max="14" width="17.28515625" customWidth="1"/>
    <col min="15" max="15" width="41.28515625" customWidth="1"/>
    <col min="16" max="16" width="45.5703125" style="28" customWidth="1"/>
    <col min="17" max="17" width="26.7109375" style="2" customWidth="1"/>
    <col min="18" max="18" width="44.7109375" customWidth="1"/>
    <col min="19" max="19" width="31" customWidth="1"/>
    <col min="20" max="20" width="10.42578125" customWidth="1"/>
    <col min="21" max="21" width="21.5703125" customWidth="1"/>
    <col min="22" max="22" width="13.28515625" customWidth="1"/>
    <col min="23" max="23" width="13" customWidth="1"/>
    <col min="24" max="24" width="38.7109375" customWidth="1"/>
  </cols>
  <sheetData>
    <row r="1" spans="1:24" x14ac:dyDescent="0.25">
      <c r="B1"/>
      <c r="G1" s="56" t="s">
        <v>69</v>
      </c>
      <c r="H1" s="56"/>
      <c r="I1" s="56"/>
      <c r="J1" s="56"/>
      <c r="K1" s="56"/>
      <c r="L1" s="56"/>
      <c r="M1" s="56"/>
      <c r="N1" s="56"/>
      <c r="O1" s="56"/>
      <c r="S1" s="3"/>
    </row>
    <row r="2" spans="1:24" x14ac:dyDescent="0.25">
      <c r="B2"/>
      <c r="G2" s="56"/>
      <c r="H2" s="56"/>
      <c r="I2" s="56"/>
      <c r="J2" s="56"/>
      <c r="K2" s="56"/>
      <c r="L2" s="56"/>
      <c r="M2" s="56"/>
      <c r="N2" s="56"/>
      <c r="O2" s="56"/>
      <c r="S2" s="3"/>
    </row>
    <row r="3" spans="1:24" ht="21" x14ac:dyDescent="0.35">
      <c r="B3"/>
      <c r="D3" s="4"/>
      <c r="E3" s="5"/>
      <c r="F3" s="5"/>
      <c r="G3" s="6"/>
      <c r="H3" s="7"/>
      <c r="I3" s="8"/>
      <c r="J3" s="27"/>
      <c r="K3" s="9"/>
      <c r="L3" s="9"/>
      <c r="M3" s="5"/>
      <c r="N3" s="5"/>
      <c r="O3" s="5"/>
      <c r="P3" s="29"/>
      <c r="Q3" s="5"/>
      <c r="R3" s="5"/>
      <c r="S3" s="10"/>
      <c r="T3" s="5"/>
      <c r="U3" s="5"/>
      <c r="V3" s="5"/>
      <c r="W3" s="5"/>
      <c r="X3" s="5"/>
    </row>
    <row r="4" spans="1:24" s="14" customFormat="1" ht="21.75" thickBot="1" x14ac:dyDescent="0.25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24"/>
      <c r="M4" s="13"/>
      <c r="N4" s="13"/>
      <c r="O4" s="13"/>
      <c r="P4" s="30"/>
      <c r="Q4" s="13"/>
      <c r="R4" s="13"/>
      <c r="S4" s="13"/>
      <c r="T4" s="13"/>
      <c r="U4" s="13"/>
      <c r="V4" s="13"/>
      <c r="W4" s="13"/>
      <c r="X4" s="13"/>
    </row>
    <row r="5" spans="1:24" thickBot="1" x14ac:dyDescent="0.25">
      <c r="A5" s="57" t="s">
        <v>0</v>
      </c>
      <c r="B5" s="58"/>
      <c r="C5" s="58"/>
      <c r="D5" s="58"/>
      <c r="E5" s="58"/>
      <c r="F5" s="59"/>
      <c r="G5" s="60" t="s">
        <v>1</v>
      </c>
      <c r="H5" s="61"/>
      <c r="I5" s="61"/>
      <c r="J5" s="61"/>
      <c r="K5" s="61"/>
      <c r="L5" s="61"/>
      <c r="M5" s="61"/>
      <c r="N5" s="62"/>
      <c r="O5" s="63" t="s">
        <v>2</v>
      </c>
      <c r="P5" s="64"/>
      <c r="Q5" s="64"/>
      <c r="R5" s="65"/>
      <c r="S5" s="66" t="s">
        <v>3</v>
      </c>
      <c r="T5" s="67"/>
      <c r="U5" s="67"/>
      <c r="V5" s="67"/>
      <c r="W5" s="67"/>
      <c r="X5" s="68"/>
    </row>
    <row r="6" spans="1:24" s="2" customFormat="1" ht="94.5" x14ac:dyDescent="0.2">
      <c r="A6" s="17" t="s">
        <v>4</v>
      </c>
      <c r="B6" s="18" t="s">
        <v>5</v>
      </c>
      <c r="C6" s="18" t="s">
        <v>6</v>
      </c>
      <c r="D6" s="18" t="s">
        <v>7</v>
      </c>
      <c r="E6" s="18" t="s">
        <v>8</v>
      </c>
      <c r="F6" s="18" t="s">
        <v>9</v>
      </c>
      <c r="G6" s="19" t="s">
        <v>10</v>
      </c>
      <c r="H6" s="20" t="s">
        <v>47</v>
      </c>
      <c r="I6" s="20" t="s">
        <v>48</v>
      </c>
      <c r="J6" s="20" t="s">
        <v>49</v>
      </c>
      <c r="K6" s="20" t="s">
        <v>23</v>
      </c>
      <c r="L6" s="25" t="s">
        <v>22</v>
      </c>
      <c r="M6" s="20" t="s">
        <v>24</v>
      </c>
      <c r="N6" s="19" t="s">
        <v>11</v>
      </c>
      <c r="O6" s="31" t="s">
        <v>50</v>
      </c>
      <c r="P6" s="31" t="s">
        <v>12</v>
      </c>
      <c r="Q6" s="21" t="s">
        <v>13</v>
      </c>
      <c r="R6" s="21" t="s">
        <v>14</v>
      </c>
      <c r="S6" s="22" t="s">
        <v>15</v>
      </c>
      <c r="T6" s="22" t="s">
        <v>31</v>
      </c>
      <c r="U6" s="22" t="s">
        <v>16</v>
      </c>
      <c r="V6" s="22" t="s">
        <v>30</v>
      </c>
      <c r="W6" s="22" t="s">
        <v>17</v>
      </c>
      <c r="X6" s="23" t="s">
        <v>18</v>
      </c>
    </row>
    <row r="7" spans="1:24" ht="110.25" x14ac:dyDescent="0.2">
      <c r="A7" s="32">
        <v>119</v>
      </c>
      <c r="B7" s="38" t="s">
        <v>51</v>
      </c>
      <c r="C7" s="33" t="s">
        <v>19</v>
      </c>
      <c r="D7" s="40">
        <v>2</v>
      </c>
      <c r="E7" s="40">
        <v>6</v>
      </c>
      <c r="F7" s="43" t="s">
        <v>25</v>
      </c>
      <c r="G7" s="35" t="s">
        <v>20</v>
      </c>
      <c r="H7" s="47">
        <f>I7+J7</f>
        <v>365044360</v>
      </c>
      <c r="I7" s="47">
        <v>310287706</v>
      </c>
      <c r="J7" s="48">
        <f>(I7/85)*15</f>
        <v>54756654</v>
      </c>
      <c r="K7" s="46" t="s">
        <v>53</v>
      </c>
      <c r="L7" s="46" t="s">
        <v>54</v>
      </c>
      <c r="M7" s="46" t="s">
        <v>55</v>
      </c>
      <c r="N7" s="37" t="s">
        <v>21</v>
      </c>
      <c r="O7" s="38" t="s">
        <v>26</v>
      </c>
      <c r="P7" s="38" t="s">
        <v>27</v>
      </c>
      <c r="Q7" s="34" t="s">
        <v>28</v>
      </c>
      <c r="R7" s="33" t="s">
        <v>29</v>
      </c>
      <c r="S7" s="34" t="s">
        <v>32</v>
      </c>
      <c r="T7" s="39" t="s">
        <v>33</v>
      </c>
      <c r="U7" s="39" t="s">
        <v>34</v>
      </c>
      <c r="V7" s="39" t="s">
        <v>35</v>
      </c>
      <c r="W7" s="39">
        <v>2023</v>
      </c>
      <c r="X7" s="44" t="s">
        <v>36</v>
      </c>
    </row>
    <row r="8" spans="1:24" ht="310.5" customHeight="1" x14ac:dyDescent="0.2">
      <c r="A8" s="32">
        <v>120</v>
      </c>
      <c r="B8" s="51" t="s">
        <v>71</v>
      </c>
      <c r="C8" s="33" t="s">
        <v>19</v>
      </c>
      <c r="D8" s="40">
        <v>1</v>
      </c>
      <c r="E8" s="40">
        <v>1</v>
      </c>
      <c r="F8" s="43" t="s">
        <v>37</v>
      </c>
      <c r="G8" s="35" t="s">
        <v>20</v>
      </c>
      <c r="H8" s="47">
        <f>Tabulka32[[#This Row],[z toho příspěvek Evropské unie
(CZK)]]+Tabulka32[[#This Row],[z toho národní veřejné zdroje
(CZK)]]</f>
        <v>1798341944</v>
      </c>
      <c r="I8" s="47">
        <v>1798341944</v>
      </c>
      <c r="J8" s="48">
        <v>0</v>
      </c>
      <c r="K8" s="36" t="s">
        <v>38</v>
      </c>
      <c r="L8" s="46" t="s">
        <v>46</v>
      </c>
      <c r="M8" s="46" t="s">
        <v>70</v>
      </c>
      <c r="N8" s="37" t="s">
        <v>21</v>
      </c>
      <c r="O8" s="51" t="s">
        <v>72</v>
      </c>
      <c r="P8" s="38" t="s">
        <v>39</v>
      </c>
      <c r="Q8" s="45" t="s">
        <v>42</v>
      </c>
      <c r="R8" s="33" t="s">
        <v>40</v>
      </c>
      <c r="S8" s="52" t="s">
        <v>41</v>
      </c>
      <c r="T8" s="53" t="s">
        <v>44</v>
      </c>
      <c r="U8" s="54" t="s">
        <v>45</v>
      </c>
      <c r="V8" s="54"/>
      <c r="W8" s="54"/>
      <c r="X8" s="55" t="s">
        <v>43</v>
      </c>
    </row>
    <row r="9" spans="1:24" ht="110.25" x14ac:dyDescent="0.2">
      <c r="A9" s="50">
        <v>121</v>
      </c>
      <c r="B9" s="51" t="s">
        <v>56</v>
      </c>
      <c r="C9" s="51" t="s">
        <v>19</v>
      </c>
      <c r="D9" s="69">
        <v>2</v>
      </c>
      <c r="E9" s="69">
        <v>6</v>
      </c>
      <c r="F9" s="70" t="s">
        <v>25</v>
      </c>
      <c r="G9" s="71" t="s">
        <v>20</v>
      </c>
      <c r="H9" s="72">
        <f>I9+J9</f>
        <v>787474206</v>
      </c>
      <c r="I9" s="72">
        <v>393737103</v>
      </c>
      <c r="J9" s="73">
        <f>(I9/50)*50</f>
        <v>393737103</v>
      </c>
      <c r="K9" s="46" t="s">
        <v>38</v>
      </c>
      <c r="L9" s="46" t="s">
        <v>57</v>
      </c>
      <c r="M9" s="46" t="s">
        <v>58</v>
      </c>
      <c r="N9" s="74" t="s">
        <v>21</v>
      </c>
      <c r="O9" s="51" t="s">
        <v>59</v>
      </c>
      <c r="P9" s="51" t="s">
        <v>60</v>
      </c>
      <c r="Q9" s="75" t="s">
        <v>28</v>
      </c>
      <c r="R9" s="51" t="s">
        <v>29</v>
      </c>
      <c r="S9" s="75" t="s">
        <v>61</v>
      </c>
      <c r="T9" s="76" t="s">
        <v>62</v>
      </c>
      <c r="U9" s="76" t="s">
        <v>63</v>
      </c>
      <c r="V9" s="75" t="s">
        <v>64</v>
      </c>
      <c r="W9" s="75" t="s">
        <v>65</v>
      </c>
      <c r="X9" s="77" t="s">
        <v>68</v>
      </c>
    </row>
    <row r="10" spans="1:24" ht="210.75" customHeight="1" x14ac:dyDescent="0.2">
      <c r="A10" s="50">
        <v>122</v>
      </c>
      <c r="B10" s="51" t="s">
        <v>66</v>
      </c>
      <c r="C10" s="51" t="s">
        <v>19</v>
      </c>
      <c r="D10" s="69">
        <v>2</v>
      </c>
      <c r="E10" s="69">
        <v>6</v>
      </c>
      <c r="F10" s="70" t="s">
        <v>25</v>
      </c>
      <c r="G10" s="71" t="s">
        <v>20</v>
      </c>
      <c r="H10" s="72">
        <f>I10+J10</f>
        <v>827840590</v>
      </c>
      <c r="I10" s="72">
        <v>413920295</v>
      </c>
      <c r="J10" s="73">
        <f>(I10/50)*50</f>
        <v>413920295</v>
      </c>
      <c r="K10" s="46" t="s">
        <v>38</v>
      </c>
      <c r="L10" s="46" t="s">
        <v>57</v>
      </c>
      <c r="M10" s="46" t="s">
        <v>58</v>
      </c>
      <c r="N10" s="74" t="s">
        <v>21</v>
      </c>
      <c r="O10" s="51" t="s">
        <v>59</v>
      </c>
      <c r="P10" s="51" t="s">
        <v>60</v>
      </c>
      <c r="Q10" s="75" t="s">
        <v>67</v>
      </c>
      <c r="R10" s="51" t="s">
        <v>29</v>
      </c>
      <c r="S10" s="75" t="s">
        <v>61</v>
      </c>
      <c r="T10" s="76" t="s">
        <v>62</v>
      </c>
      <c r="U10" s="76" t="s">
        <v>63</v>
      </c>
      <c r="V10" s="75" t="s">
        <v>64</v>
      </c>
      <c r="W10" s="75" t="s">
        <v>65</v>
      </c>
      <c r="X10" s="77" t="s">
        <v>68</v>
      </c>
    </row>
    <row r="12" spans="1:24" x14ac:dyDescent="0.25">
      <c r="A12" s="49" t="s">
        <v>52</v>
      </c>
    </row>
    <row r="13" spans="1:24" x14ac:dyDescent="0.25">
      <c r="H13" s="41"/>
      <c r="I13" s="42"/>
      <c r="J13" s="41"/>
    </row>
  </sheetData>
  <mergeCells count="5">
    <mergeCell ref="G1:O2"/>
    <mergeCell ref="A5:F5"/>
    <mergeCell ref="G5:N5"/>
    <mergeCell ref="O5:R5"/>
    <mergeCell ref="S5:X5"/>
  </mergeCells>
  <phoneticPr fontId="11" type="noConversion"/>
  <pageMargins left="0.7" right="0.7" top="0.78740157499999996" bottom="0.78740157499999996" header="0.3" footer="0.3"/>
  <pageSetup paperSize="9" orientation="portrait" r:id="rId1"/>
  <ignoredErrors>
    <ignoredError sqref="J7 J9:J1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2026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Pávková Lenka</dc:creator>
  <cp:lastModifiedBy>Pávková Lenka</cp:lastModifiedBy>
  <dcterms:created xsi:type="dcterms:W3CDTF">2023-02-06T10:38:19Z</dcterms:created>
  <dcterms:modified xsi:type="dcterms:W3CDTF">2026-04-09T08:35:57Z</dcterms:modified>
</cp:coreProperties>
</file>