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N:\PvO\Final verze 1 a MS_1 a MS_2\MS č. 2 FINAL\K ODESLANI FINAL\"/>
    </mc:Choice>
  </mc:AlternateContent>
  <xr:revisionPtr revIDLastSave="0" documentId="13_ncr:1_{7A82AADC-13E9-4C81-ADD3-DFE5A2CA77E2}" xr6:coauthVersionLast="47" xr6:coauthVersionMax="47" xr10:uidLastSave="{00000000-0000-0000-0000-000000000000}"/>
  <bookViews>
    <workbookView xWindow="-108" yWindow="-108" windowWidth="23256" windowHeight="12576" tabRatio="828" activeTab="1" xr2:uid="{00000000-000D-0000-FFFF-FFFF00000000}"/>
  </bookViews>
  <sheets>
    <sheet name="Pokyny_k_vyplnění" sheetId="4" r:id="rId1"/>
    <sheet name="Formulář_pro_kategorii_podniku" sheetId="1" r:id="rId2"/>
    <sheet name="Příloha-partnerské_a_propojené" sheetId="2" r:id="rId3"/>
    <sheet name="Pokyny_k_příloze" sheetId="5" r:id="rId4"/>
  </sheets>
  <definedNames>
    <definedName name="_xlnm._FilterDatabase" localSheetId="3" hidden="1">Pokyny_k_příloze!$A$2:$H$18</definedName>
    <definedName name="_xlnm.Print_Titles" localSheetId="3">Pokyny_k_příloze!$2:$2</definedName>
    <definedName name="_xlnm.Print_Titles" localSheetId="2">'Příloha-partnerské_a_propojené'!$1:$1</definedName>
    <definedName name="_xlnm.Print_Area" localSheetId="2">'Příloha-partnerské_a_propojené'!$A$1:$L$90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0" i="2" l="1"/>
  <c r="K90" i="2"/>
  <c r="I90" i="2"/>
  <c r="J90" i="2" s="1"/>
  <c r="L89" i="2"/>
  <c r="K89" i="2"/>
  <c r="I89" i="2"/>
  <c r="J89" i="2" s="1"/>
  <c r="L88" i="2"/>
  <c r="K88" i="2"/>
  <c r="I88" i="2"/>
  <c r="J88" i="2" s="1"/>
  <c r="L87" i="2"/>
  <c r="K87" i="2"/>
  <c r="I87" i="2"/>
  <c r="J87" i="2" s="1"/>
  <c r="L86" i="2"/>
  <c r="K86" i="2"/>
  <c r="I86" i="2"/>
  <c r="J86" i="2" s="1"/>
  <c r="L85" i="2"/>
  <c r="K85" i="2"/>
  <c r="I85" i="2"/>
  <c r="J85" i="2" s="1"/>
  <c r="L84" i="2"/>
  <c r="K84" i="2"/>
  <c r="I84" i="2"/>
  <c r="J84" i="2" s="1"/>
  <c r="L83" i="2"/>
  <c r="K83" i="2"/>
  <c r="I83" i="2"/>
  <c r="J83" i="2" s="1"/>
  <c r="L82" i="2"/>
  <c r="K82" i="2"/>
  <c r="I82" i="2"/>
  <c r="J82" i="2" s="1"/>
  <c r="L81" i="2"/>
  <c r="K81" i="2"/>
  <c r="I81" i="2"/>
  <c r="J81" i="2" s="1"/>
  <c r="L80" i="2"/>
  <c r="K80" i="2"/>
  <c r="I80" i="2"/>
  <c r="J80" i="2" s="1"/>
  <c r="L79" i="2"/>
  <c r="K79" i="2"/>
  <c r="I79" i="2"/>
  <c r="J79" i="2" s="1"/>
  <c r="L78" i="2"/>
  <c r="K78" i="2"/>
  <c r="I78" i="2"/>
  <c r="J78" i="2" s="1"/>
  <c r="L77" i="2"/>
  <c r="K77" i="2"/>
  <c r="I77" i="2"/>
  <c r="J77" i="2" s="1"/>
  <c r="L76" i="2"/>
  <c r="K76" i="2"/>
  <c r="I76" i="2"/>
  <c r="J76" i="2" s="1"/>
  <c r="L75" i="2"/>
  <c r="K75" i="2"/>
  <c r="I75" i="2"/>
  <c r="J75" i="2" s="1"/>
  <c r="L74" i="2"/>
  <c r="K74" i="2"/>
  <c r="I74" i="2"/>
  <c r="J74" i="2" s="1"/>
  <c r="L73" i="2"/>
  <c r="K73" i="2"/>
  <c r="I73" i="2"/>
  <c r="J73" i="2" s="1"/>
  <c r="L72" i="2"/>
  <c r="K72" i="2"/>
  <c r="I72" i="2"/>
  <c r="J72" i="2" s="1"/>
  <c r="L71" i="2"/>
  <c r="K71" i="2"/>
  <c r="I71" i="2"/>
  <c r="J71" i="2" s="1"/>
  <c r="L61" i="2"/>
  <c r="K61" i="2"/>
  <c r="I61" i="2"/>
  <c r="J61" i="2" s="1"/>
  <c r="L60" i="2"/>
  <c r="K60" i="2"/>
  <c r="I60" i="2"/>
  <c r="J60" i="2" s="1"/>
  <c r="L59" i="2"/>
  <c r="K59" i="2"/>
  <c r="I59" i="2"/>
  <c r="J59" i="2" s="1"/>
  <c r="L58" i="2"/>
  <c r="K58" i="2"/>
  <c r="I58" i="2"/>
  <c r="J58" i="2" s="1"/>
  <c r="L57" i="2"/>
  <c r="K57" i="2"/>
  <c r="I57" i="2"/>
  <c r="J57" i="2" s="1"/>
  <c r="L56" i="2"/>
  <c r="K56" i="2"/>
  <c r="I56" i="2"/>
  <c r="J56" i="2" s="1"/>
  <c r="L55" i="2"/>
  <c r="K55" i="2"/>
  <c r="I55" i="2"/>
  <c r="J55" i="2" s="1"/>
  <c r="L54" i="2"/>
  <c r="K54" i="2"/>
  <c r="I54" i="2"/>
  <c r="J54" i="2" s="1"/>
  <c r="L53" i="2"/>
  <c r="K53" i="2"/>
  <c r="I53" i="2"/>
  <c r="J53" i="2" s="1"/>
  <c r="L52" i="2"/>
  <c r="K52" i="2"/>
  <c r="I52" i="2"/>
  <c r="J52" i="2" s="1"/>
  <c r="L51" i="2"/>
  <c r="K51" i="2"/>
  <c r="I51" i="2"/>
  <c r="J51" i="2" s="1"/>
  <c r="L50" i="2"/>
  <c r="K50" i="2"/>
  <c r="I50" i="2"/>
  <c r="J50" i="2" s="1"/>
  <c r="L49" i="2"/>
  <c r="K49" i="2"/>
  <c r="I49" i="2"/>
  <c r="J49" i="2" s="1"/>
  <c r="L48" i="2"/>
  <c r="K48" i="2"/>
  <c r="I48" i="2"/>
  <c r="J48" i="2" s="1"/>
  <c r="L47" i="2"/>
  <c r="K47" i="2"/>
  <c r="I47" i="2"/>
  <c r="J47" i="2" s="1"/>
  <c r="L46" i="2"/>
  <c r="K46" i="2"/>
  <c r="I46" i="2"/>
  <c r="J46" i="2" s="1"/>
  <c r="L45" i="2"/>
  <c r="K45" i="2"/>
  <c r="I45" i="2"/>
  <c r="J45" i="2" s="1"/>
  <c r="L44" i="2"/>
  <c r="K44" i="2"/>
  <c r="I44" i="2"/>
  <c r="J44" i="2" s="1"/>
  <c r="L43" i="2"/>
  <c r="K43" i="2"/>
  <c r="I43" i="2"/>
  <c r="J43" i="2" s="1"/>
  <c r="L42" i="2"/>
  <c r="K42" i="2"/>
  <c r="I42" i="2"/>
  <c r="J42" i="2" s="1"/>
  <c r="L41" i="2"/>
  <c r="L32" i="2"/>
  <c r="K32" i="2"/>
  <c r="I32" i="2"/>
  <c r="J32" i="2" s="1"/>
  <c r="L31" i="2"/>
  <c r="K31" i="2"/>
  <c r="I31" i="2"/>
  <c r="J31" i="2" s="1"/>
  <c r="L30" i="2"/>
  <c r="K30" i="2"/>
  <c r="I30" i="2"/>
  <c r="J30" i="2" s="1"/>
  <c r="L29" i="2"/>
  <c r="K29" i="2"/>
  <c r="I29" i="2"/>
  <c r="J29" i="2" s="1"/>
  <c r="L28" i="2"/>
  <c r="K28" i="2"/>
  <c r="I28" i="2"/>
  <c r="J28" i="2" s="1"/>
  <c r="L27" i="2"/>
  <c r="K27" i="2"/>
  <c r="I27" i="2"/>
  <c r="J27" i="2" s="1"/>
  <c r="L26" i="2"/>
  <c r="K26" i="2"/>
  <c r="I26" i="2"/>
  <c r="J26" i="2" s="1"/>
  <c r="L25" i="2"/>
  <c r="K25" i="2"/>
  <c r="I25" i="2"/>
  <c r="J25" i="2" s="1"/>
  <c r="L24" i="2"/>
  <c r="K24" i="2"/>
  <c r="I24" i="2"/>
  <c r="J24" i="2" s="1"/>
  <c r="L23" i="2"/>
  <c r="K23" i="2"/>
  <c r="I23" i="2"/>
  <c r="J23" i="2" s="1"/>
  <c r="L22" i="2"/>
  <c r="K22" i="2"/>
  <c r="I22" i="2"/>
  <c r="J22" i="2" s="1"/>
  <c r="L21" i="2"/>
  <c r="K21" i="2"/>
  <c r="I21" i="2"/>
  <c r="J21" i="2" s="1"/>
  <c r="L20" i="2"/>
  <c r="K20" i="2"/>
  <c r="I20" i="2"/>
  <c r="J20" i="2" s="1"/>
  <c r="L19" i="2"/>
  <c r="K19" i="2"/>
  <c r="I19" i="2"/>
  <c r="J19" i="2" s="1"/>
  <c r="L18" i="2"/>
  <c r="K18" i="2"/>
  <c r="I18" i="2"/>
  <c r="J18" i="2" s="1"/>
  <c r="L17" i="2"/>
  <c r="K17" i="2"/>
  <c r="I17" i="2"/>
  <c r="J17" i="2" s="1"/>
  <c r="L16" i="2"/>
  <c r="K16" i="2"/>
  <c r="I16" i="2"/>
  <c r="J16" i="2" s="1"/>
  <c r="L15" i="2"/>
  <c r="K15" i="2"/>
  <c r="I15" i="2"/>
  <c r="J15" i="2" s="1"/>
  <c r="L14" i="2"/>
  <c r="K14" i="2"/>
  <c r="I14" i="2"/>
  <c r="J14" i="2" s="1"/>
  <c r="L13" i="2"/>
  <c r="K13" i="2"/>
  <c r="I13" i="2"/>
  <c r="J13" i="2" s="1"/>
  <c r="K71" i="1"/>
  <c r="F71" i="1"/>
  <c r="O73" i="1" s="1"/>
  <c r="K76" i="1" s="1"/>
  <c r="K59" i="1"/>
  <c r="F59" i="1"/>
  <c r="K47" i="1"/>
  <c r="F47" i="1"/>
  <c r="O49" i="1" s="1"/>
  <c r="I76" i="1" s="1"/>
  <c r="B35" i="1"/>
  <c r="K12" i="2" l="1"/>
  <c r="K41" i="2"/>
  <c r="K70" i="2"/>
  <c r="L70" i="2"/>
  <c r="J12" i="2"/>
  <c r="J70" i="2"/>
  <c r="L12" i="2"/>
  <c r="O61" i="1"/>
  <c r="J76" i="1" s="1"/>
  <c r="M76" i="1" s="1"/>
  <c r="J41" i="2"/>
  <c r="N75" i="1" l="1"/>
</calcChain>
</file>

<file path=xl/sharedStrings.xml><?xml version="1.0" encoding="utf-8"?>
<sst xmlns="http://schemas.openxmlformats.org/spreadsheetml/2006/main" count="307" uniqueCount="203">
  <si>
    <t>Adresa (sídla)</t>
  </si>
  <si>
    <t>Nezávislý podnik</t>
  </si>
  <si>
    <t>Počet zaměstnanců (RPJ)</t>
  </si>
  <si>
    <t>V</t>
  </si>
  <si>
    <t>Kategorie podniku</t>
  </si>
  <si>
    <t>Střední podnik</t>
  </si>
  <si>
    <t>Malý podnik</t>
  </si>
  <si>
    <t>Obchodní jméno podniku</t>
  </si>
  <si>
    <t>Celkem</t>
  </si>
  <si>
    <t>Dne:</t>
  </si>
  <si>
    <t>INFORMACE A ÚDAJE O VELIKOSTI A VLASTNICKÝCH VZTAZÍCH PODNIKU</t>
  </si>
  <si>
    <t>IČ/DIČ</t>
  </si>
  <si>
    <t>b) univerzity nebo nezisková výzkumná střediska;</t>
  </si>
  <si>
    <t>c) institucionální investoři včetně fondů pro regionální rozvoj, institucionální investoři včetně fondů pro regionální rozvoj;</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</si>
  <si>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</si>
  <si>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a současně</t>
  </si>
  <si>
    <t>DRUH PODNIKU - INFORMACE O VLASTNICKÝCH VZTAZÍCH PODNIKU</t>
  </si>
  <si>
    <t>IDENTIFIKACE ŽADATELE O PODPORU</t>
  </si>
  <si>
    <t>Jméno a funkce osoby oprávněné podnik zastupovat</t>
  </si>
  <si>
    <t>Podpis:</t>
  </si>
  <si>
    <t>Podmínky určení kategorie podniku</t>
  </si>
  <si>
    <t>x</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</si>
  <si>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</si>
  <si>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Kurz CZK x EUR</t>
  </si>
  <si>
    <t>Č.</t>
  </si>
  <si>
    <t>A</t>
  </si>
  <si>
    <t>B</t>
  </si>
  <si>
    <t>C</t>
  </si>
  <si>
    <t>D</t>
  </si>
  <si>
    <t>E</t>
  </si>
  <si>
    <t>F</t>
  </si>
  <si>
    <t>G</t>
  </si>
  <si>
    <t>H</t>
  </si>
  <si>
    <t>I</t>
  </si>
  <si>
    <t>J</t>
  </si>
  <si>
    <t>K</t>
  </si>
  <si>
    <t>Svým podpisem stvrzuji, že údaje a informace uvedené na tomto formuláři a jeho neoddělitelných přílohách jsou správné, úplné a pravdivé.</t>
  </si>
  <si>
    <t>Roční obrat v tis. EUR</t>
  </si>
  <si>
    <t>Bilanční suma v tis. EUR</t>
  </si>
  <si>
    <t>Započítaný roční obrat 
v tis. Kč</t>
  </si>
  <si>
    <t>Započítaná bilanční suma
v tis. Kč</t>
  </si>
  <si>
    <t>Započítaný % podíl</t>
  </si>
  <si>
    <t>L</t>
  </si>
  <si>
    <t>M</t>
  </si>
  <si>
    <t>Aby byl podnik považován za nezávislý, musí platit, že:</t>
  </si>
  <si>
    <t>Typ vztahu</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</si>
  <si>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</si>
  <si>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přebírá se procento podílu partnera</t>
  </si>
  <si>
    <t>sečtený podíl celé propojené skupiny</t>
  </si>
  <si>
    <t>Partner uvedený v seznamu výjimek</t>
  </si>
  <si>
    <t>Partner partnerského podniku</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</si>
  <si>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</si>
  <si>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dle skutečného podílu na podniku 
(25-50 %)</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</si>
  <si>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</si>
  <si>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Skutečný % podíl na podniku</t>
  </si>
  <si>
    <t>Označení vztahu k žadateli</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</si>
  <si>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</si>
  <si>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Sledované období (referenční účetní období) - N</t>
  </si>
  <si>
    <t>Zahrnutý počet zaměstnanců</t>
  </si>
  <si>
    <t>Bilanční suma
v tis. 
CZK nebo EUR</t>
  </si>
  <si>
    <t>Roční obrat
v tis. 
CZK nebo EUR</t>
  </si>
  <si>
    <t>Kurz CZK x EUR ve sledovaném období (referenčním účetním období) - N</t>
  </si>
  <si>
    <t>Předchozí účetní období - N-1</t>
  </si>
  <si>
    <t>Kurz CZK x EUR v předchozím účetním období - N-1</t>
  </si>
  <si>
    <t>Předchozí účetní období - N-2</t>
  </si>
  <si>
    <t>Kurz CZK x EUR v předchozím účetním období - N-2</t>
  </si>
  <si>
    <t>Příklad č.</t>
  </si>
  <si>
    <t>N-1</t>
  </si>
  <si>
    <t>N-2</t>
  </si>
  <si>
    <t>Výsledný status</t>
  </si>
  <si>
    <t>MSP</t>
  </si>
  <si>
    <t>Velký podnik</t>
  </si>
  <si>
    <t>MSP = malý nebo střední podnik (vč. mikropodniku)</t>
  </si>
  <si>
    <t>Roční obrat, nebo</t>
  </si>
  <si>
    <t>Bilanční suma roční rozvahy</t>
  </si>
  <si>
    <t>&gt; 43 mil. EUR</t>
  </si>
  <si>
    <t>&lt; 250</t>
  </si>
  <si>
    <t>&lt; 50</t>
  </si>
  <si>
    <t>Mikropodnik</t>
  </si>
  <si>
    <t>&lt; 10</t>
  </si>
  <si>
    <t>&lt; = 50 mil. EUR</t>
  </si>
  <si>
    <t>&lt; = 43 mil. EUR</t>
  </si>
  <si>
    <t>&lt; = 10 mil. EUR</t>
  </si>
  <si>
    <t>&lt; = 2 mil EUR</t>
  </si>
  <si>
    <t>&gt; 50 mil EUR</t>
  </si>
  <si>
    <t>250 a více</t>
  </si>
  <si>
    <t>Velký podnik v ČR</t>
  </si>
  <si>
    <t>Identifikace žadatele o podporu</t>
  </si>
  <si>
    <t>Druh podniku - informace o vlastnických vztazích podniku</t>
  </si>
  <si>
    <t>Kategorie podniku - údaje o velikosti podniku</t>
  </si>
  <si>
    <t>Kategorie podniku ve sledovaném období (referenčním účetním období) - N</t>
  </si>
  <si>
    <t>Kategorie podniku v předchozím účetním období - N-2</t>
  </si>
  <si>
    <t>Kategorie podniku v předchozím účetním období - N-1</t>
  </si>
  <si>
    <t>1. Označení a typy vztahů mezi podniky, jejichž údaje se zahrnují do výpočtů hodnot ke kritériím velikosti podniku (započítaný % podíl je větší než 0 %)</t>
  </si>
  <si>
    <t>Příloha I GBER - odkaz na:</t>
  </si>
  <si>
    <t>Označení vztahu</t>
  </si>
  <si>
    <t>Popis vztahu</t>
  </si>
  <si>
    <t>Zdroje dat</t>
  </si>
  <si>
    <t>Odkaz na příklady v Příručce EK k MSP</t>
  </si>
  <si>
    <t>Další příklady</t>
  </si>
  <si>
    <t>Podnik žadatele nebo skupina podniků s konsolidovanou účetní závěrkou</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</si>
  <si>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</si>
  <si>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až 3 
a 
čl. 6, odst. 2, pododst. 3</t>
  </si>
  <si>
    <t>Propojený podnik s podnikem žadatelem</t>
  </si>
  <si>
    <t>roční IÚZ/IP</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</si>
  <si>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</si>
  <si>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čl. 3, odst. 3, poododstavec 2
a
čl. 6, odst. 2, pododstavec 3</t>
  </si>
  <si>
    <t xml:space="preserve">Propojený podnik  s jiným podnikem, který je propojený s podnikem žadatele (neprobíhá konsolidace dat) </t>
  </si>
  <si>
    <t>čl. 3, odst. 2, pododstavec 1
a
čl. 6, odst. 2, pododstavec 2</t>
  </si>
  <si>
    <t>Partnerský podnik k podniku žadatele</t>
  </si>
  <si>
    <t>čl. 6, odst. 2, pododstavec 2</t>
  </si>
  <si>
    <t xml:space="preserve">Propojený podnik  s partnerským podnikem k podniku žadatele </t>
  </si>
  <si>
    <t>Na všechny podniky propojené s partnerem k podniku žadatele se uplatňuje stejné procento podílu jako u daného partnera k podniku žadatele.</t>
  </si>
  <si>
    <t>Partner podniku propojeného s podnikem žadatele</t>
  </si>
  <si>
    <t>čl. 6, odst. 2, pododstavec 3</t>
  </si>
  <si>
    <r>
      <t xml:space="preserve">Partner / menšinový partner propojený s jiným partnerem / menšinovým partnerem - </t>
    </r>
    <r>
      <rPr>
        <b/>
        <u/>
        <sz val="10"/>
        <rFont val="Arial"/>
        <family val="2"/>
        <charset val="238"/>
      </rPr>
      <t>sečtený podíl celkem nad 50 %</t>
    </r>
  </si>
  <si>
    <t>Příklad 3 - podniky B+C+D</t>
  </si>
  <si>
    <t>čl. 3, odst. 2, pododstavec 1</t>
  </si>
  <si>
    <r>
      <t xml:space="preserve">Partner / menšinový partner propojený s jiným partnerem / menšinovým partnerem - </t>
    </r>
    <r>
      <rPr>
        <b/>
        <u/>
        <sz val="10"/>
        <rFont val="Arial"/>
        <family val="2"/>
        <charset val="238"/>
      </rPr>
      <t>sečtený podíl celkem 25-50 %</t>
    </r>
  </si>
  <si>
    <t>Upravený příklad 3 - podniky B+C (za podmínky, že D nemá žádný podíl a tím součet  podílů B+C spadne pod 50 %)</t>
  </si>
  <si>
    <r>
      <t>Podnik uvedený v seznamu výjimek - propojený s jiným partnerem / menšinovým partnerem -</t>
    </r>
    <r>
      <rPr>
        <b/>
        <u/>
        <sz val="10"/>
        <rFont val="Arial"/>
        <family val="2"/>
        <charset val="238"/>
      </rPr>
      <t xml:space="preserve"> sečtený podíl celkem nad 50 %</t>
    </r>
  </si>
  <si>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</si>
  <si>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</si>
  <si>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2. Označení a typy vztahů mezi podniky, jejichž údaje nevstupují do výpočtu (Započítaný % podíl = 0 %)</t>
  </si>
  <si>
    <t>čl. 3 odst. 1 
a
čl. 3 odst, 2, pododstavec 2
a
čl. 3 odst. 3, pododstavec 4
a
čl. 6, odst. 1</t>
  </si>
  <si>
    <t>čl 3, odst. 2, pododstavec 2, písm. a) až d)</t>
  </si>
  <si>
    <t>Příklad 4 - podniky B a D - jsou na sobě nezávislé</t>
  </si>
  <si>
    <t>Podnik propojený s partnerem podniku propojeného s podnikem žadatelem</t>
  </si>
  <si>
    <t xml:space="preserve">OZNAČENÍ A TYPY VZTAHŮ VE VLASTNICKÉ STRUKTUŘE PODNIKŮ </t>
  </si>
  <si>
    <t>čl. 3, odst. 1 
a
čl. 3, odst. 3
a
čl. 6, odst. 1 až 4</t>
  </si>
  <si>
    <t>Roční obrat v tis. CZK</t>
  </si>
  <si>
    <t>Bilanční suma v tis. CZK</t>
  </si>
  <si>
    <t>Měna vyplněné hodnoty</t>
  </si>
  <si>
    <t>Žadatel do žlutě podbarvených buněk uvede základní identifikační údaje.</t>
  </si>
  <si>
    <t>Žadatel vyplní písmeno X do všech žlutě podbarvených buněk, u kterých je stanovisko pravdivé.</t>
  </si>
  <si>
    <t>Vyhodnocení statusu při meziroční změně kategorie</t>
  </si>
  <si>
    <t>Pokyny k vyplnění formuláře a přílohy</t>
  </si>
  <si>
    <r>
      <t xml:space="preserve">Pokud alespoň jedno ze stanovisek neplatí a podnik tak není nezávislý, je potřeba vyplnit list </t>
    </r>
    <r>
      <rPr>
        <i/>
        <sz val="10"/>
        <color theme="1"/>
        <rFont val="Arial"/>
        <family val="2"/>
        <charset val="238"/>
      </rPr>
      <t>Příloha-partnerské_a_propojené</t>
    </r>
    <r>
      <rPr>
        <sz val="10"/>
        <color theme="1"/>
        <rFont val="Arial"/>
        <family val="2"/>
        <charset val="238"/>
      </rPr>
      <t xml:space="preserve"> tohoto prohlášení za sledované období (N) a dvě předcházející období (N-1 a N-2)</t>
    </r>
    <r>
      <rPr>
        <i/>
        <sz val="10"/>
        <color theme="1"/>
        <rFont val="Arial"/>
        <family val="2"/>
        <charset val="238"/>
      </rPr>
      <t>.</t>
    </r>
    <r>
      <rPr>
        <sz val="10"/>
        <color theme="1"/>
        <rFont val="Arial"/>
        <family val="2"/>
        <charset val="238"/>
      </rPr>
      <t xml:space="preserve">Možné vztahy žadatele s ostatními podniky (písmena A až M) jsou popsány na listu </t>
    </r>
    <r>
      <rPr>
        <i/>
        <sz val="10"/>
        <color theme="1"/>
        <rFont val="Arial"/>
        <family val="2"/>
        <charset val="238"/>
      </rPr>
      <t>Pokyny_k_příloze</t>
    </r>
    <r>
      <rPr>
        <sz val="10"/>
        <color theme="1"/>
        <rFont val="Arial"/>
        <family val="2"/>
        <charset val="238"/>
      </rPr>
      <t xml:space="preserve">. Do přílohy žadatel uvede všechny partnerské a/nebo propojené podniky vč. dalších potřebných údajů. </t>
    </r>
  </si>
  <si>
    <r>
      <t xml:space="preserve">Žadatel si může vybrat, jestli finanční údaje u jednotlivých podniků na listu </t>
    </r>
    <r>
      <rPr>
        <i/>
        <sz val="10"/>
        <color theme="1"/>
        <rFont val="Arial"/>
        <family val="2"/>
        <charset val="238"/>
      </rPr>
      <t>Příloha-partnerské_a_propojené</t>
    </r>
    <r>
      <rPr>
        <sz val="10"/>
        <color theme="1"/>
        <rFont val="Arial"/>
        <family val="2"/>
        <charset val="238"/>
      </rPr>
      <t xml:space="preserve"> vyplní v CZK nebo v EUR. Ve sloupci </t>
    </r>
    <r>
      <rPr>
        <i/>
        <sz val="10"/>
        <color theme="1"/>
        <rFont val="Arial"/>
        <family val="2"/>
        <charset val="238"/>
      </rPr>
      <t>Měna vyplněné hodnoty</t>
    </r>
    <r>
      <rPr>
        <sz val="10"/>
        <color theme="1"/>
        <rFont val="Arial"/>
        <family val="2"/>
        <charset val="238"/>
      </rPr>
      <t xml:space="preserve"> k tomu musí být vyplněna odpovídající informace. </t>
    </r>
  </si>
  <si>
    <r>
      <t xml:space="preserve">Pokud žadatel není v předchozí části vyhodnocen jako nezávislý podnik a vyplňuje i list </t>
    </r>
    <r>
      <rPr>
        <i/>
        <sz val="10"/>
        <color theme="1"/>
        <rFont val="Arial"/>
        <family val="2"/>
        <charset val="238"/>
      </rPr>
      <t xml:space="preserve">Příloha-partnerské_a_propojené, </t>
    </r>
    <r>
      <rPr>
        <sz val="10"/>
        <color theme="1"/>
        <rFont val="Arial"/>
        <family val="2"/>
        <charset val="238"/>
      </rPr>
      <t xml:space="preserve">hodnotu ročního obratu a/nebo bilanční sumy a počet zaměstnanců pro každé období přebírá z listu </t>
    </r>
    <r>
      <rPr>
        <i/>
        <sz val="10"/>
        <color theme="1"/>
        <rFont val="Arial"/>
        <family val="2"/>
        <charset val="238"/>
      </rPr>
      <t xml:space="preserve">Příloha-partnerské_a_propojené </t>
    </r>
    <r>
      <rPr>
        <sz val="10"/>
        <color theme="1"/>
        <rFont val="Arial"/>
        <family val="2"/>
        <charset val="238"/>
      </rPr>
      <t xml:space="preserve">- celkové hodnoty v zelených buňkách ve sloupcích </t>
    </r>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Kurz CZK/EUR uvedený na listu </t>
    </r>
    <r>
      <rPr>
        <i/>
        <sz val="10"/>
        <color theme="1"/>
        <rFont val="Arial"/>
        <family val="2"/>
        <charset val="238"/>
      </rPr>
      <t>Příloha-partnerské_a_propojené</t>
    </r>
    <r>
      <rPr>
        <sz val="10"/>
        <color theme="1"/>
        <rFont val="Arial"/>
        <family val="2"/>
        <charset val="238"/>
      </rPr>
      <t xml:space="preserve"> se pro dané období musí shodovat s kurzem CZK/EUR na listu</t>
    </r>
    <r>
      <rPr>
        <i/>
        <sz val="10"/>
        <color theme="1"/>
        <rFont val="Arial"/>
        <family val="2"/>
        <charset val="238"/>
      </rPr>
      <t xml:space="preserve"> Formulář_pro_kategorii_podniku.</t>
    </r>
  </si>
  <si>
    <t>Příloha k formuláři - partnerské a propojené podniky</t>
  </si>
  <si>
    <t>Celkový podíl základního kapitálu nebo hlasovacích práv žadatele (podle toho, která hodnota je vyšší) vlastněných jedním či více veřejnými subjekty (v %)</t>
  </si>
  <si>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žadatel doplní součet všech takových podílů. Pokud je celkový podíl uvedený v tomto řádku roven nebo překročí hodnotu 25 %, nespadá žadatel podle definice do kategorie malých a středních podniků a automaticky je v daném roce vyhodnocen jako podnik velký. Do hodnoty tohoto řádku se nezapočítávají podíly investorů uvedených v seznamu výjimek (viz níže).</t>
    </r>
  </si>
  <si>
    <t>Celkový podíl základního kapitálu nebo hlasovacích práv žadatele (podle toho, která hodnota je vyšší) vlastněných jedním či více veřejnými subjekty vč. těch uvedených na seznamu výjimek (v %)</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</si>
  <si>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</si>
  <si>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</si>
  <si>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</si>
  <si>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Příklad 1: Žadatel X je z 15 % vlastněn podnikem Y a z 20 % vlastněn podnikem Z. Žadatel X sám vlastní 15 % podílu na podniku Q. Pokud nejsou podniky Y, Z a Q navzájem propojené, ani nejsou propojené s jiným podnikem se vztahem k žadateli, považují se za menšinové partnery a tedy za nezávislé (podíl pod 25 %). Pokud by byly podniky Y a Z propojené, patřily by už do vztahu označeného písmenem H (sečtený podíl celkem 25-50 %). Pokud by součet podílů ještě s dalšími podniky překročil 50 %, patřily by do vztahu označeného písmenem G (sečtený podíl celkem nad 50 %).
Příklad 2: Žadatel X je z 5 % vlastněn podnikem Y, z 7 % vlastněn podnikem Z a z 10 % vlastněn podnikem Q. Podniky Y, Z a Q jsou navzájem propojené - všechny jsou ze 100 % vlastněné jednou fyzickou osobou. Jejich sečtený podíl na žadateli X však nedosahuje 25 %, proto se podnik X vůči této skupině považuje za nezávislý podnik a podniky Y, Z a Q se do výpočtu se neuvádí.</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</si>
  <si>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</si>
  <si>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</si>
  <si>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Příklad: Žadatel X vlastní 40 % podílu v podniku Y (partner - vztah označený písmenem D). Podnik Y vlastní 30 % podílu v podniku Z. Podnik Z je druhý partner v linii - partner partnera a do výpočtu se neuvádí.</t>
  </si>
  <si>
    <t>Příklad: Žadatel X vlastní 60 % podílu v podniku Y (propojený - vztah označený písmenem B), podnik Y vlastní 25 % podílu v podniku Z (partner podniku propojeného s žadatelem - vztah označený písmenem F). Podnik Z je ze 70 % ovládán podnikem Q. Podnik Q je považován za propojený podnik nepřímého partnera a do výpočtu se neuvádí.</t>
  </si>
  <si>
    <t>Propojený podnik nepřímého partnera vůči podniku žadatele, tedy partnera podniku propojeného s podnikem žadatele, se nebere v úvahu.
Nepřímý partner je podnik se vztahem podle písmena F - Partner podniku propojeného s podnikem žadatele.</t>
  </si>
  <si>
    <t>Žadatel vyplní údaje za sledované období (referenční účetní období) - N a za předchozí 2 srovnatelná účetní období - N-1 a N-2 (např. 2020, 2019 a 2018) do žlutě podbarvených buněk.</t>
  </si>
  <si>
    <r>
      <t xml:space="preserve">Řádek </t>
    </r>
    <r>
      <rPr>
        <i/>
        <sz val="10"/>
        <rFont val="Arial"/>
        <family val="2"/>
        <charset val="238"/>
      </rPr>
      <t>Celkový podíl základního kapitálu nebo hlasovacích práv žadatele (podle toho, která hodnota je vyšší) vlastněných jedním či více veřejnými subjekty vč. těch uvedených na seznamu výjimek</t>
    </r>
    <r>
      <rPr>
        <sz val="10"/>
        <rFont val="Arial"/>
        <family val="2"/>
        <charset val="238"/>
      </rPr>
      <t xml:space="preserve"> navazuje na předchozí řádek. Výsledná hodnota na tomto řádku je součtem všech podílů veřejných subjektů včetně těch uvedených na seznamu výjimek. Pokud celkový podíl uvedený v tomto řádku překročí hodnotu 50 %,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</si>
  <si>
    <t>Právnická osoba</t>
  </si>
  <si>
    <t>Fyzická osoba</t>
  </si>
  <si>
    <t>Právnická osoba -  Název nebo obchodní jméno včetně právní formy</t>
  </si>
  <si>
    <t>Jméno a příjmení</t>
  </si>
  <si>
    <t>Datum narození</t>
  </si>
  <si>
    <t>Rodné číslo</t>
  </si>
  <si>
    <t xml:space="preserve">Adresa sídla </t>
  </si>
  <si>
    <t xml:space="preserve">Adresa trvalého bydliště </t>
  </si>
  <si>
    <t>Telefon/e-mail</t>
  </si>
  <si>
    <t>Příklad: Podnik Y (univerzita) vlastní podíl 20 % v žadateli X a podnik Z (institucionální investor) vlastní podíl 15 % v žadateli X. Podnik Z vlastní 55 % podniku Y, jedná se tedy o propojené podniky. Podniky Z a Y tvoří skupinu a jejich sečtený podíl na podniku X (35 %) nepřesahuje 50 %, proto stále spadají do vztahu označeného písmenem K a jejich údaje se do výpočtu neuvádí. Kdyby 50 % bylo překročeno, oba podniky by patřily do vztahu označeného písmenem I.</t>
  </si>
  <si>
    <t>Př. 1 - podnik B + Př. 6 - podnik D + Př. 7 - podniky C a H</t>
  </si>
  <si>
    <t xml:space="preserve">Příklady 1 až 7 - podnik A </t>
  </si>
  <si>
    <t>Př. 6 - podnik F + Př. 7 - podnik I</t>
  </si>
  <si>
    <t>Př. 2 - podniky B a C + 
Př. 7 - podniky B a D</t>
  </si>
  <si>
    <t>Př. 2 - podnik D + Př. 7 - podniky E a F</t>
  </si>
  <si>
    <t>Příklad 1 - podniky C a D +
Příklad 7 - podnik J</t>
  </si>
  <si>
    <t>Příklad 2 - podnik E (konec výpočtu) + Příklad 7 - podnik G</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</si>
  <si>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</si>
  <si>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</si>
  <si>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</si>
  <si>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0"/>
        <color theme="1"/>
        <rFont val="Arial"/>
        <family val="2"/>
        <charset val="238"/>
      </rPr>
      <t xml:space="preserve"> po sečtení </t>
    </r>
    <r>
      <rPr>
        <u/>
        <sz val="10"/>
        <color theme="1"/>
        <rFont val="Arial"/>
        <family val="2"/>
        <charset val="238"/>
      </rPr>
      <t>přesáhnou</t>
    </r>
    <r>
      <rPr>
        <sz val="10"/>
        <color theme="1"/>
        <rFont val="Arial"/>
        <family val="2"/>
        <charset val="238"/>
      </rPr>
      <t xml:space="preserve"> 50 % -  všichni tito partneři / menšinoví partneři jsou považováni za propojené s podnikem žadatele, protože jako navzájem propojení  ovládají podnik žadatele.</t>
    </r>
  </si>
  <si>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</si>
  <si>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 xml:space="preserve">Patří sem podnik zcela nezávislý (nemá žádné podíly v jiných podnicích a žádný podnik nemá podíly v něm). Jedná se o podnik, který není propojený s jiným podnikem prostřednictvím fyzické osoby, nebo skupiny fyzických osob, které jednají společně, nebo podnik, který má jedno či více menšinových partnerství s jinými podniky (každé s méně než 25 %). Data takového podniku se do výpočtu  v konkrétní vlastnické struktuře nezapočítají.
</t>
  </si>
  <si>
    <t>d) samostatné místní orgány s ročním rozpočtem nižším než 10 milionů EUR a s méně než 5 000 obyvateli</t>
  </si>
  <si>
    <t>nesestavuje konsolidovanou účetní závěrku, ani není zahrnutý do konsolidované účetní závěrky jiného podniku.</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</si>
  <si>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</si>
  <si>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</si>
  <si>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 xml:space="preserve">N </t>
  </si>
  <si>
    <t>(referenční účetní období)</t>
  </si>
  <si>
    <t xml:space="preserve"> (srovnatelné účetní období 1)</t>
  </si>
  <si>
    <t xml:space="preserve"> (srovnatelné účetní období 2)</t>
  </si>
  <si>
    <t>Počet zaměstnanců (na roční bázi) a zároveň</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</si>
  <si>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</si>
  <si>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</si>
  <si>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</si>
  <si>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r>
      <t xml:space="preserve">Partner žadatele s podílem 25-50 %, který je však uveden na seznamu výjimek, se do tabulky nevyplňuje. Seznam vychází z čl. 3 odst. 2 písm. a)–d) přílohy k Doporučení komise. I v případě, kdy podnik uvedený v seznamu výjimek je propojený s jiným partnerem / menšinovým partnerem žadatele a jejich jednotlivé podíly v žadateli po sečtení nepřesáhnou 50 %, se podnik uvedený v seznamu výjimek do dalších propočtů nezohledňuje.
</t>
    </r>
    <r>
      <rPr>
        <u/>
        <sz val="10"/>
        <rFont val="Arial"/>
        <family val="2"/>
        <charset val="238"/>
      </rPr>
      <t>Seznam výjimek pro partnerský podnik:</t>
    </r>
    <r>
      <rPr>
        <sz val="10"/>
        <rFont val="Arial"/>
        <family val="2"/>
        <charset val="238"/>
      </rPr>
      <t xml:space="preserve">
a) veřejné investiční společnosti, společnosti rizikového kapitálu, jednotlivci či skupiny jednotlivců provozující pravidelnou činnost spojenou s investováním rizikového kapitálu, které investují do vlastního kapitálu nekotovaných podniků (business angels), za předpokladu, že jsou celkové investice těchto business angels do stejného podniku nižší než 1 250 000 EUR;
b) univerzity nebo nezisková výzkumná střediska;
c) institucionální investoři včetně fondů pro regionální rozvoj;
d) samostatné místní orgány s ročním rozpočtem nižším než 10 milionů EUR a s méně než 5 000 obyvatel.</t>
    </r>
  </si>
  <si>
    <t xml:space="preserve"> </t>
  </si>
  <si>
    <t>Předchozí účetní období (srovnatelné účetní období 1) - N-1</t>
  </si>
  <si>
    <t>Předchozí účetní období (srovnatelné účetní období 2) - N-2</t>
  </si>
  <si>
    <t>Předchozí účetní období (srovnatelné účetní období 2) - N-1</t>
  </si>
  <si>
    <r>
      <t xml:space="preserve">V případě, že jsou všechna tři stanoviska pravdivá, je žadatel v zeleně podbarvené buňce vyhodnocen jako nezávislý podnik. Žadatel pak pokračuje ve vyplňování </t>
    </r>
    <r>
      <rPr>
        <i/>
        <sz val="10"/>
        <color theme="1"/>
        <rFont val="Arial"/>
        <family val="2"/>
        <charset val="238"/>
      </rPr>
      <t>Kategorie podniku - údaje o velikosti podniku</t>
    </r>
    <r>
      <rPr>
        <sz val="10"/>
        <color theme="1"/>
        <rFont val="Arial"/>
        <family val="2"/>
        <charset val="238"/>
      </rPr>
      <t xml:space="preserve"> pouze za svůj podnik - nepoužívá další přílohy související s partnerskými nebo propojenými podniky.</t>
    </r>
  </si>
  <si>
    <r>
      <t xml:space="preserve">Žadatel na listu </t>
    </r>
    <r>
      <rPr>
        <i/>
        <sz val="10"/>
        <rFont val="Arial"/>
        <family val="2"/>
        <charset val="238"/>
      </rPr>
      <t>Příloha-partnerské_a_propojené</t>
    </r>
    <r>
      <rPr>
        <sz val="10"/>
        <rFont val="Arial"/>
        <family val="2"/>
        <charset val="238"/>
      </rPr>
      <t xml:space="preserve"> vyplňuje dané období, kurz CZK/EUR platný pro dané období a sloupce </t>
    </r>
    <r>
      <rPr>
        <i/>
        <sz val="10"/>
        <rFont val="Arial"/>
        <family val="2"/>
        <charset val="238"/>
      </rPr>
      <t>Obchodní jméno podniku, Skutečný % podíl na podniku, Označení vztahu k žadateli, Počet zaměstnanců (RPJ), Měna vyplněné hodnoty, Roční obrat v tis. CZK nebo EUR a/nebo Bilanční suma v tis. CZK nebo EUR</t>
    </r>
    <r>
      <rPr>
        <sz val="10"/>
        <rFont val="Arial"/>
        <family val="2"/>
        <charset val="238"/>
      </rPr>
      <t>.</t>
    </r>
  </si>
  <si>
    <r>
      <rPr>
        <i/>
        <sz val="10"/>
        <rFont val="Arial"/>
        <family val="2"/>
        <charset val="238"/>
      </rPr>
      <t>Zahrnutý počet zaměstnanců, Započítaný roční obrat</t>
    </r>
    <r>
      <rPr>
        <sz val="10"/>
        <rFont val="Arial"/>
        <family val="2"/>
        <charset val="238"/>
      </rPr>
      <t xml:space="preserve"> a </t>
    </r>
    <r>
      <rPr>
        <i/>
        <sz val="10"/>
        <rFont val="Arial"/>
        <family val="2"/>
        <charset val="238"/>
      </rPr>
      <t>Započítaná bilanční suma</t>
    </r>
    <r>
      <rPr>
        <sz val="10"/>
        <rFont val="Arial"/>
        <family val="2"/>
        <charset val="238"/>
      </rPr>
      <t xml:space="preserve"> se v tabulce za každý propojený/partnerský podnik vypočítají z vyplněných údajů na základě označení vztahu s žadatelem. Finanční údaje uvedené v měně EUR se podle vyplněného kurzu CZK/EUR přepočítají na tisíce CZK, aby celková hodnota mohla být přenesena (ručně! automaticky se nepřenáší) na list </t>
    </r>
    <r>
      <rPr>
        <i/>
        <sz val="10"/>
        <rFont val="Arial"/>
        <family val="2"/>
        <charset val="238"/>
      </rPr>
      <t>Formulář_pro_kategorii_podniku.</t>
    </r>
  </si>
  <si>
    <r>
      <t>Kategorie podniku - výsledný status pro sledované období</t>
    </r>
    <r>
      <rPr>
        <b/>
        <strike/>
        <sz val="11"/>
        <color rgb="FFFF0000"/>
        <rFont val="Arial"/>
        <family val="2"/>
        <charset val="238"/>
      </rPr>
      <t xml:space="preserve"> </t>
    </r>
  </si>
  <si>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je výsledný údaj, se kterým se dále pracuje při vyhodnocování definovaných kritérií pro ověření, zda je/není podnik v obtížích. Výsledný status tedy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t>
    </r>
    <r>
      <rPr>
        <b/>
        <sz val="10"/>
        <rFont val="Arial"/>
        <family val="2"/>
        <charset val="238"/>
      </rPr>
      <t xml:space="preserve"> Individuální posouzení</t>
    </r>
    <r>
      <rPr>
        <sz val="10"/>
        <rFont val="Arial"/>
        <family val="2"/>
        <charset val="238"/>
      </rPr>
      <t xml:space="preserve"> (pro situace popisované u příkladu č. 4 a č. 7 v tabulce s názvem Vyhodnocení statusu při meziroční změně kategorie).</t>
    </r>
  </si>
  <si>
    <t>Individuální posouzení</t>
  </si>
  <si>
    <r>
      <t xml:space="preserve">Žadatel v každém období vyplní hodnotu ročního obratu a/nebo bilanční sumy - alespoň jedna hodnota musí být vyplněna. </t>
    </r>
    <r>
      <rPr>
        <sz val="10"/>
        <color rgb="FFFF0000"/>
        <rFont val="Arial"/>
        <family val="2"/>
        <charset val="238"/>
      </rPr>
      <t xml:space="preserve">Žadatel si může zvolit hodnotu obratu, nebo hodnotu bilanční sumy. </t>
    </r>
    <r>
      <rPr>
        <sz val="10"/>
        <rFont val="Arial"/>
        <family val="2"/>
        <charset val="238"/>
      </rPr>
      <t>Hodnota se vyplňuje v tisících CZK. Žadatel dále vyplní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r>
  </si>
  <si>
    <r>
      <t xml:space="preserve">KATEGORIE PODNIKU - ÚDAJE O VELIKOSTI PODNIKU -                                                                                                                            Tato kategorizace podniku/ů se vztahuje </t>
    </r>
    <r>
      <rPr>
        <b/>
        <u/>
        <sz val="12"/>
        <rFont val="Arial"/>
        <family val="2"/>
        <charset val="238"/>
      </rPr>
      <t>jen a pouze</t>
    </r>
    <r>
      <rPr>
        <b/>
        <sz val="12"/>
        <rFont val="Arial"/>
        <family val="2"/>
        <charset val="238"/>
      </rPr>
      <t xml:space="preserve"> pro vyhodnocování Podniku v obtížích v rámci tohoto metodického pokynu. Kategorizace podniku/ů neslouží pro žádné jiné účely ani pro účely bonifikací. Vyhodnocení velikostní kategorie podniku vychází z nařízení GBER.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</si>
</sst>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charset val="238"/>
    </font>
    <font>
      <b/>
      <sz val="10"/>
      <color theme="1"/>
      <name val="Arial"/>
      <family val="2"/>
      <charset val="238"/>
    </font>
    <font>
      <b/>
      <sz val="16"/>
      <color theme="1"/>
      <name val="Arial"/>
      <family val="2"/>
      <charset val="238"/>
    </font>
    <font>
      <i/>
      <sz val="10"/>
      <color theme="1"/>
      <name val="Arial"/>
      <family val="2"/>
      <charset val="238"/>
    </font>
    <font>
      <i/>
      <sz val="8"/>
      <color theme="1"/>
      <name val="Arial"/>
      <family val="2"/>
      <charset val="238"/>
    </font>
    <font>
      <b/>
      <sz val="10"/>
      <name val="Arial"/>
      <family val="2"/>
      <charset val="238"/>
    </font>
    <font>
      <sz val="10"/>
      <name val="Arial"/>
      <family val="2"/>
      <charset val="238"/>
    </font>
    <font>
      <b/>
      <sz val="14"/>
      <color theme="1"/>
      <name val="Arial"/>
      <family val="2"/>
      <charset val="238"/>
    </font>
    <font>
      <sz val="9"/>
      <color theme="1"/>
      <name val="Arial"/>
      <family val="2"/>
      <charset val="238"/>
    </font>
    <font>
      <i/>
      <sz val="10"/>
      <name val="Arial"/>
      <family val="2"/>
      <charset val="238"/>
    </font>
    <font>
      <b/>
      <sz val="11"/>
      <color theme="1"/>
      <name val="Arial"/>
      <family val="2"/>
      <charset val="238"/>
    </font>
    <font>
      <sz val="11"/>
      <color theme="1"/>
      <name val="Arial"/>
      <family val="2"/>
      <charset val="238"/>
    </font>
    <font>
      <sz val="10"/>
      <color theme="1"/>
      <name val="Arial"/>
      <family val="2"/>
      <charset val="238"/>
    </font>
    <font>
      <i/>
      <sz val="9"/>
      <color theme="1"/>
      <name val="Arial"/>
      <family val="2"/>
      <charset val="238"/>
    </font>
    <font>
      <u/>
      <sz val="10"/>
      <name val="Arial"/>
      <family val="2"/>
      <charset val="238"/>
    </font>
    <font>
      <b/>
      <sz val="12"/>
      <color theme="1"/>
      <name val="Arial"/>
      <family val="2"/>
      <charset val="238"/>
    </font>
    <font>
      <b/>
      <sz val="11"/>
      <name val="Arial"/>
      <family val="2"/>
      <charset val="238"/>
    </font>
    <font>
      <b/>
      <sz val="14"/>
      <name val="Arial"/>
      <family val="2"/>
      <charset val="238"/>
    </font>
    <font>
      <b/>
      <u/>
      <sz val="10"/>
      <name val="Arial"/>
      <family val="2"/>
      <charset val="238"/>
    </font>
    <font>
      <i/>
      <sz val="8"/>
      <name val="Arial"/>
      <family val="2"/>
      <charset val="238"/>
    </font>
    <font>
      <sz val="10"/>
      <color rgb="FF000000"/>
      <name val="Arial"/>
      <family val="2"/>
      <charset val="238"/>
    </font>
    <font>
      <u/>
      <sz val="10"/>
      <color theme="1"/>
      <name val="Arial"/>
      <family val="2"/>
      <charset val="238"/>
    </font>
    <font>
      <u/>
      <sz val="10"/>
      <color rgb="FF000000"/>
      <name val="Arial"/>
      <family val="2"/>
      <charset val="238"/>
    </font>
    <font>
      <sz val="9"/>
      <name val="Arial"/>
      <family val="2"/>
      <charset val="238"/>
    </font>
    <font>
      <b/>
      <sz val="10"/>
      <color rgb="FF000000"/>
      <name val="Arial"/>
      <family val="2"/>
      <charset val="238"/>
    </font>
    <font>
      <b/>
      <strike/>
      <sz val="11"/>
      <color rgb="FFFF0000"/>
      <name val="Arial"/>
      <family val="2"/>
      <charset val="238"/>
    </font>
    <font>
      <b/>
      <sz val="12"/>
      <name val="Arial"/>
      <family val="2"/>
      <charset val="238"/>
    </font>
    <font>
      <b/>
      <u/>
      <sz val="12"/>
      <name val="Arial"/>
      <family val="2"/>
      <charset val="238"/>
    </font>
    <font>
      <sz val="10"/>
      <color rgb="FFFF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8E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BC2E6"/>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9" fontId="12" fillId="0" borderId="0" applyFont="0" applyFill="0" applyBorder="0" applyAlignment="0" applyProtection="0"/>
  </cellStyleXfs>
  <cellXfs count="252">
    <xf numFmtId="0" fontId="0" fillId="0" borderId="0" xfId="0"/>
    <xf numFmtId="0" fontId="1" fillId="0" borderId="0" xfId="0" applyFont="1" applyAlignment="1">
      <alignment horizontal="center" vertical="center" wrapText="1"/>
    </xf>
    <xf numFmtId="0" fontId="0" fillId="0" borderId="0" xfId="0" applyFont="1" applyAlignment="1" applyProtection="1">
      <alignment vertical="center"/>
    </xf>
    <xf numFmtId="0" fontId="1" fillId="0" borderId="0" xfId="0" applyFont="1" applyAlignment="1" applyProtection="1">
      <alignment vertical="center"/>
    </xf>
    <xf numFmtId="0" fontId="0" fillId="2" borderId="0" xfId="0" applyFont="1" applyFill="1" applyAlignment="1" applyProtection="1">
      <alignment vertical="center"/>
    </xf>
    <xf numFmtId="0" fontId="1" fillId="0" borderId="0" xfId="0" applyFont="1" applyFill="1" applyAlignment="1" applyProtection="1">
      <alignment vertical="center"/>
    </xf>
    <xf numFmtId="0" fontId="0" fillId="0" borderId="0" xfId="0" applyFont="1" applyFill="1" applyAlignment="1" applyProtection="1">
      <alignment vertical="center"/>
    </xf>
    <xf numFmtId="0" fontId="1" fillId="2" borderId="0" xfId="0" applyFont="1" applyFill="1" applyAlignment="1" applyProtection="1">
      <alignment vertical="center"/>
    </xf>
    <xf numFmtId="0" fontId="1" fillId="2" borderId="0" xfId="0" applyFont="1" applyFill="1" applyBorder="1" applyAlignment="1" applyProtection="1">
      <alignment horizontal="center" vertical="center"/>
    </xf>
    <xf numFmtId="0" fontId="6" fillId="2" borderId="0" xfId="0" applyFont="1" applyFill="1" applyAlignment="1" applyProtection="1">
      <alignment vertical="center"/>
    </xf>
    <xf numFmtId="0" fontId="0" fillId="0" borderId="0" xfId="0" applyFont="1" applyBorder="1" applyAlignment="1" applyProtection="1">
      <alignment horizontal="center" vertical="center"/>
    </xf>
    <xf numFmtId="0" fontId="4" fillId="2" borderId="0" xfId="0" applyFont="1" applyFill="1" applyAlignment="1" applyProtection="1">
      <alignment horizontal="left" vertical="center" wrapText="1" shrinkToFit="1"/>
    </xf>
    <xf numFmtId="0" fontId="0" fillId="0" borderId="0" xfId="0" applyFont="1" applyFill="1" applyAlignment="1" applyProtection="1">
      <alignment horizontal="center" vertical="center"/>
    </xf>
    <xf numFmtId="0" fontId="0" fillId="0" borderId="0" xfId="0"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10" fillId="0" borderId="0" xfId="0" applyFont="1" applyAlignment="1">
      <alignment vertical="center"/>
    </xf>
    <xf numFmtId="0" fontId="8" fillId="0" borderId="0" xfId="0" applyFont="1" applyFill="1" applyAlignment="1" applyProtection="1">
      <alignment vertical="center" wrapText="1"/>
    </xf>
    <xf numFmtId="0" fontId="0" fillId="0" borderId="0" xfId="0" applyFont="1" applyAlignment="1">
      <alignment vertical="center" wrapText="1"/>
    </xf>
    <xf numFmtId="0" fontId="0" fillId="0" borderId="1" xfId="0" applyFont="1" applyBorder="1" applyAlignment="1">
      <alignment horizontal="center" vertical="center" wrapText="1"/>
    </xf>
    <xf numFmtId="0" fontId="0" fillId="0" borderId="0" xfId="0" applyFont="1" applyAlignment="1">
      <alignment horizontal="left" vertical="top" wrapText="1"/>
    </xf>
    <xf numFmtId="0" fontId="0" fillId="0" borderId="0" xfId="0" applyAlignment="1">
      <alignment horizontal="left" vertical="top"/>
    </xf>
    <xf numFmtId="0" fontId="11" fillId="0" borderId="0" xfId="0" applyFont="1" applyAlignment="1">
      <alignment horizontal="left" vertical="top"/>
    </xf>
    <xf numFmtId="0" fontId="10" fillId="0" borderId="0" xfId="0" applyFont="1" applyAlignment="1">
      <alignment horizontal="center" vertical="top" wrapText="1"/>
    </xf>
    <xf numFmtId="0" fontId="5" fillId="0" borderId="1" xfId="0" applyFont="1" applyFill="1" applyBorder="1" applyAlignment="1">
      <alignment horizontal="left" vertical="top"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0" xfId="0" applyAlignment="1">
      <alignment horizontal="left" vertical="top" wrapText="1"/>
    </xf>
    <xf numFmtId="0" fontId="6" fillId="0" borderId="1" xfId="0" applyNumberFormat="1" applyFont="1" applyFill="1" applyBorder="1" applyAlignment="1">
      <alignment horizontal="center" vertical="top" wrapText="1"/>
    </xf>
    <xf numFmtId="9" fontId="6" fillId="0" borderId="1" xfId="1" applyFont="1" applyFill="1" applyBorder="1" applyAlignment="1">
      <alignment horizontal="center" vertical="top" wrapText="1"/>
    </xf>
    <xf numFmtId="0" fontId="0" fillId="0" borderId="0" xfId="0" applyAlignment="1">
      <alignment horizontal="center" vertical="center" wrapText="1"/>
    </xf>
    <xf numFmtId="0" fontId="1" fillId="0" borderId="0" xfId="0" applyFont="1" applyAlignment="1">
      <alignment horizontal="left" vertical="top" wrapText="1"/>
    </xf>
    <xf numFmtId="0" fontId="0" fillId="0" borderId="0" xfId="0" applyFont="1" applyAlignment="1">
      <alignment horizontal="center" vertical="top" wrapText="1"/>
    </xf>
    <xf numFmtId="0" fontId="0" fillId="0" borderId="0" xfId="0" applyAlignment="1">
      <alignment horizontal="center" vertical="top" wrapText="1"/>
    </xf>
    <xf numFmtId="0" fontId="6" fillId="0" borderId="0" xfId="0" applyFont="1" applyFill="1" applyAlignment="1" applyProtection="1">
      <alignment vertical="center"/>
    </xf>
    <xf numFmtId="0" fontId="1" fillId="9" borderId="24" xfId="0" applyFont="1" applyFill="1" applyBorder="1" applyAlignment="1" applyProtection="1">
      <alignment horizontal="center" vertical="center"/>
      <protection locked="0"/>
    </xf>
    <xf numFmtId="1" fontId="0" fillId="9" borderId="4" xfId="0" applyNumberFormat="1" applyFont="1" applyFill="1" applyBorder="1" applyAlignment="1" applyProtection="1">
      <alignment vertical="center"/>
      <protection locked="0"/>
    </xf>
    <xf numFmtId="10" fontId="0" fillId="9" borderId="6" xfId="0" applyNumberFormat="1" applyFont="1" applyFill="1" applyBorder="1" applyAlignment="1" applyProtection="1">
      <alignment vertical="center" wrapText="1"/>
      <protection locked="0"/>
    </xf>
    <xf numFmtId="4" fontId="0" fillId="9" borderId="6" xfId="0" applyNumberFormat="1" applyFont="1" applyFill="1" applyBorder="1" applyAlignment="1" applyProtection="1">
      <alignment vertical="center" wrapText="1"/>
      <protection locked="0"/>
    </xf>
    <xf numFmtId="0" fontId="13" fillId="0" borderId="0" xfId="0" applyFont="1" applyFill="1" applyAlignment="1" applyProtection="1">
      <alignment vertical="center" wrapText="1"/>
    </xf>
    <xf numFmtId="0" fontId="0" fillId="9" borderId="6" xfId="0" applyFont="1" applyFill="1" applyBorder="1" applyAlignment="1" applyProtection="1">
      <alignment vertical="center"/>
      <protection locked="0"/>
    </xf>
    <xf numFmtId="0" fontId="19" fillId="2" borderId="0" xfId="0" applyFont="1" applyFill="1" applyAlignment="1" applyProtection="1">
      <alignment horizontal="left" vertical="center" wrapText="1" shrinkToFit="1"/>
    </xf>
    <xf numFmtId="0" fontId="6" fillId="0" borderId="0" xfId="0" applyFont="1" applyAlignment="1" applyProtection="1">
      <alignment vertical="center"/>
    </xf>
    <xf numFmtId="0" fontId="6" fillId="2" borderId="0" xfId="0" applyFont="1" applyFill="1" applyAlignment="1" applyProtection="1">
      <alignment horizontal="center" vertical="center"/>
    </xf>
    <xf numFmtId="10" fontId="0" fillId="0" borderId="0" xfId="0" applyNumberFormat="1" applyAlignment="1" applyProtection="1">
      <alignment horizontal="center" vertical="center"/>
    </xf>
    <xf numFmtId="0" fontId="0" fillId="0" borderId="0" xfId="0" applyNumberFormat="1" applyAlignment="1" applyProtection="1">
      <alignment horizontal="center" vertical="center" wrapText="1"/>
    </xf>
    <xf numFmtId="0" fontId="0" fillId="0" borderId="0" xfId="0" applyAlignment="1" applyProtection="1">
      <alignment horizontal="center" vertical="center"/>
    </xf>
    <xf numFmtId="4" fontId="0" fillId="0" borderId="0" xfId="0" applyNumberFormat="1" applyAlignment="1" applyProtection="1">
      <alignment horizontal="right" vertical="center"/>
    </xf>
    <xf numFmtId="0" fontId="0" fillId="0" borderId="0" xfId="0" applyAlignment="1" applyProtection="1">
      <alignment vertical="center"/>
    </xf>
    <xf numFmtId="0" fontId="3"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wrapText="1"/>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center" vertical="center" wrapText="1"/>
    </xf>
    <xf numFmtId="0" fontId="1" fillId="3" borderId="25"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10" fontId="1" fillId="3" borderId="16" xfId="0" applyNumberFormat="1" applyFont="1" applyFill="1" applyBorder="1" applyAlignment="1" applyProtection="1">
      <alignment horizontal="center" vertical="center" wrapText="1"/>
    </xf>
    <xf numFmtId="0" fontId="1" fillId="3" borderId="16" xfId="0" applyNumberFormat="1" applyFont="1" applyFill="1" applyBorder="1" applyAlignment="1" applyProtection="1">
      <alignment horizontal="center" vertical="center" wrapText="1"/>
    </xf>
    <xf numFmtId="4" fontId="1" fillId="3" borderId="16" xfId="0" applyNumberFormat="1" applyFont="1" applyFill="1" applyBorder="1" applyAlignment="1" applyProtection="1">
      <alignment horizontal="center" vertical="center" wrapText="1"/>
    </xf>
    <xf numFmtId="4" fontId="1" fillId="3" borderId="17"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1" fillId="8" borderId="25" xfId="0" applyFont="1" applyFill="1" applyBorder="1" applyAlignment="1" applyProtection="1">
      <alignment horizontal="center" vertical="center" wrapText="1"/>
    </xf>
    <xf numFmtId="0" fontId="1" fillId="8" borderId="15" xfId="0" applyFont="1" applyFill="1" applyBorder="1" applyAlignment="1" applyProtection="1">
      <alignment vertical="center" wrapText="1"/>
    </xf>
    <xf numFmtId="10" fontId="1" fillId="8" borderId="16" xfId="0" applyNumberFormat="1" applyFont="1" applyFill="1" applyBorder="1" applyAlignment="1" applyProtection="1">
      <alignment horizontal="center" vertical="center"/>
    </xf>
    <xf numFmtId="0" fontId="1" fillId="8" borderId="16" xfId="0" applyNumberFormat="1" applyFont="1" applyFill="1" applyBorder="1" applyAlignment="1" applyProtection="1">
      <alignment horizontal="center" vertical="center" wrapText="1"/>
    </xf>
    <xf numFmtId="3" fontId="1" fillId="8" borderId="16" xfId="0" applyNumberFormat="1" applyFont="1" applyFill="1" applyBorder="1" applyAlignment="1" applyProtection="1">
      <alignment horizontal="right" vertical="center"/>
    </xf>
    <xf numFmtId="3" fontId="1" fillId="8" borderId="16" xfId="0" applyNumberFormat="1" applyFont="1" applyFill="1" applyBorder="1" applyAlignment="1" applyProtection="1">
      <alignment horizontal="center" vertical="center"/>
    </xf>
    <xf numFmtId="4" fontId="1" fillId="8" borderId="16" xfId="0" applyNumberFormat="1" applyFont="1" applyFill="1" applyBorder="1" applyAlignment="1" applyProtection="1">
      <alignment horizontal="right" vertical="center"/>
    </xf>
    <xf numFmtId="3" fontId="1" fillId="11" borderId="16" xfId="0" applyNumberFormat="1" applyFont="1" applyFill="1" applyBorder="1" applyAlignment="1" applyProtection="1">
      <alignment horizontal="right" vertical="center"/>
    </xf>
    <xf numFmtId="4" fontId="1" fillId="11" borderId="16" xfId="0" applyNumberFormat="1" applyFont="1" applyFill="1" applyBorder="1" applyAlignment="1" applyProtection="1">
      <alignment horizontal="right" vertical="center"/>
    </xf>
    <xf numFmtId="4" fontId="1" fillId="11" borderId="17" xfId="0" applyNumberFormat="1" applyFont="1" applyFill="1" applyBorder="1" applyAlignment="1" applyProtection="1">
      <alignment horizontal="right" vertical="center"/>
    </xf>
    <xf numFmtId="0" fontId="0" fillId="8" borderId="26" xfId="0" applyFill="1" applyBorder="1" applyAlignment="1" applyProtection="1">
      <alignment horizontal="center" vertical="center" wrapText="1"/>
    </xf>
    <xf numFmtId="10" fontId="0" fillId="8" borderId="28" xfId="0" applyNumberFormat="1" applyFill="1" applyBorder="1" applyAlignment="1" applyProtection="1">
      <alignment horizontal="center" vertical="center"/>
    </xf>
    <xf numFmtId="3" fontId="0" fillId="8" borderId="28" xfId="0" applyNumberFormat="1" applyFill="1" applyBorder="1" applyAlignment="1" applyProtection="1">
      <alignment horizontal="right" vertical="center"/>
    </xf>
    <xf numFmtId="4" fontId="0" fillId="8" borderId="28" xfId="0" quotePrefix="1" applyNumberFormat="1" applyFill="1" applyBorder="1" applyAlignment="1" applyProtection="1">
      <alignment horizontal="right" vertical="center"/>
    </xf>
    <xf numFmtId="4" fontId="0" fillId="8" borderId="29" xfId="0" applyNumberFormat="1" applyFill="1" applyBorder="1" applyAlignment="1" applyProtection="1">
      <alignment horizontal="right" vertical="center"/>
    </xf>
    <xf numFmtId="0" fontId="0" fillId="8" borderId="5" xfId="0" applyFill="1" applyBorder="1" applyAlignment="1" applyProtection="1">
      <alignment horizontal="center" vertical="center" wrapText="1"/>
    </xf>
    <xf numFmtId="10" fontId="0" fillId="8" borderId="1" xfId="0" applyNumberFormat="1" applyFill="1" applyBorder="1" applyAlignment="1" applyProtection="1">
      <alignment horizontal="center" vertical="center"/>
    </xf>
    <xf numFmtId="3" fontId="0" fillId="8" borderId="1" xfId="0" applyNumberFormat="1" applyFill="1" applyBorder="1" applyAlignment="1" applyProtection="1">
      <alignment horizontal="right" vertical="center"/>
    </xf>
    <xf numFmtId="4" fontId="0" fillId="8" borderId="1" xfId="0" applyNumberFormat="1" applyFill="1" applyBorder="1" applyAlignment="1" applyProtection="1">
      <alignment horizontal="right" vertical="center"/>
    </xf>
    <xf numFmtId="4" fontId="0" fillId="8" borderId="6" xfId="0" applyNumberFormat="1" applyFill="1" applyBorder="1" applyAlignment="1" applyProtection="1">
      <alignment horizontal="right" vertical="center"/>
    </xf>
    <xf numFmtId="0" fontId="0" fillId="8" borderId="7" xfId="0" applyFill="1" applyBorder="1" applyAlignment="1" applyProtection="1">
      <alignment horizontal="center" vertical="center" wrapText="1"/>
    </xf>
    <xf numFmtId="10" fontId="0" fillId="8" borderId="8" xfId="0" applyNumberFormat="1" applyFill="1" applyBorder="1" applyAlignment="1" applyProtection="1">
      <alignment horizontal="center" vertical="center"/>
    </xf>
    <xf numFmtId="3" fontId="0" fillId="8" borderId="8" xfId="0" applyNumberFormat="1" applyFill="1" applyBorder="1" applyAlignment="1" applyProtection="1">
      <alignment horizontal="right" vertical="center"/>
    </xf>
    <xf numFmtId="4" fontId="0" fillId="8" borderId="8" xfId="0" applyNumberFormat="1" applyFill="1" applyBorder="1" applyAlignment="1" applyProtection="1">
      <alignment horizontal="right" vertical="center"/>
    </xf>
    <xf numFmtId="4" fontId="0" fillId="8" borderId="9" xfId="0" applyNumberFormat="1" applyFill="1" applyBorder="1" applyAlignment="1" applyProtection="1">
      <alignment horizontal="right" vertical="center"/>
    </xf>
    <xf numFmtId="0" fontId="11" fillId="0" borderId="0" xfId="0" applyFont="1" applyAlignment="1">
      <alignment horizontal="center" vertical="top"/>
    </xf>
    <xf numFmtId="0" fontId="16"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 xfId="0" applyFont="1" applyFill="1" applyBorder="1" applyAlignment="1">
      <alignment vertical="top"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Font="1" applyBorder="1" applyAlignment="1">
      <alignment horizontal="center" vertical="center" wrapText="1"/>
    </xf>
    <xf numFmtId="0" fontId="1" fillId="0" borderId="9" xfId="0" applyFont="1" applyBorder="1" applyAlignment="1">
      <alignment horizontal="center" vertical="center" wrapText="1"/>
    </xf>
    <xf numFmtId="0" fontId="0" fillId="9" borderId="27" xfId="0" applyFill="1" applyBorder="1" applyAlignment="1" applyProtection="1">
      <alignment vertical="center" wrapText="1"/>
      <protection locked="0"/>
    </xf>
    <xf numFmtId="10" fontId="0" fillId="9" borderId="28" xfId="0" applyNumberFormat="1" applyFill="1" applyBorder="1" applyAlignment="1" applyProtection="1">
      <alignment horizontal="center" vertical="center"/>
      <protection locked="0"/>
    </xf>
    <xf numFmtId="0" fontId="0" fillId="9" borderId="28" xfId="0" applyNumberFormat="1" applyFill="1" applyBorder="1" applyAlignment="1" applyProtection="1">
      <alignment horizontal="center" vertical="center" wrapText="1"/>
      <protection locked="0"/>
    </xf>
    <xf numFmtId="3" fontId="0" fillId="9" borderId="28" xfId="0" applyNumberFormat="1" applyFill="1" applyBorder="1" applyAlignment="1" applyProtection="1">
      <alignment horizontal="right" vertical="center"/>
      <protection locked="0"/>
    </xf>
    <xf numFmtId="3" fontId="0" fillId="9" borderId="28" xfId="0" applyNumberFormat="1" applyFill="1" applyBorder="1" applyAlignment="1" applyProtection="1">
      <alignment horizontal="center" vertical="center"/>
      <protection locked="0"/>
    </xf>
    <xf numFmtId="4" fontId="0" fillId="9" borderId="28" xfId="0" applyNumberFormat="1" applyFill="1" applyBorder="1" applyAlignment="1" applyProtection="1">
      <alignment horizontal="right" vertical="center"/>
      <protection locked="0"/>
    </xf>
    <xf numFmtId="0" fontId="0" fillId="9" borderId="12" xfId="0" applyFill="1" applyBorder="1" applyAlignment="1" applyProtection="1">
      <alignment vertical="center" wrapText="1"/>
      <protection locked="0"/>
    </xf>
    <xf numFmtId="10" fontId="0" fillId="9" borderId="1" xfId="0" applyNumberFormat="1" applyFill="1" applyBorder="1" applyAlignment="1" applyProtection="1">
      <alignment horizontal="center" vertical="center"/>
      <protection locked="0"/>
    </xf>
    <xf numFmtId="0" fontId="0" fillId="9" borderId="1" xfId="0" applyNumberFormat="1" applyFill="1" applyBorder="1" applyAlignment="1" applyProtection="1">
      <alignment horizontal="center" vertical="center" wrapText="1"/>
      <protection locked="0"/>
    </xf>
    <xf numFmtId="3" fontId="0" fillId="9" borderId="1" xfId="0" applyNumberFormat="1" applyFill="1" applyBorder="1" applyAlignment="1" applyProtection="1">
      <alignment horizontal="right" vertical="center"/>
      <protection locked="0"/>
    </xf>
    <xf numFmtId="3" fontId="0" fillId="9" borderId="1" xfId="0" applyNumberFormat="1" applyFill="1" applyBorder="1" applyAlignment="1" applyProtection="1">
      <alignment horizontal="center" vertical="center"/>
      <protection locked="0"/>
    </xf>
    <xf numFmtId="4" fontId="0" fillId="9" borderId="1" xfId="0" applyNumberFormat="1" applyFill="1" applyBorder="1" applyAlignment="1" applyProtection="1">
      <alignment horizontal="right" vertical="center"/>
      <protection locked="0"/>
    </xf>
    <xf numFmtId="0" fontId="0" fillId="9" borderId="20" xfId="0" applyFill="1" applyBorder="1" applyAlignment="1" applyProtection="1">
      <alignment vertical="center" wrapText="1"/>
      <protection locked="0"/>
    </xf>
    <xf numFmtId="10" fontId="0" fillId="9" borderId="8" xfId="0" applyNumberFormat="1" applyFill="1" applyBorder="1" applyAlignment="1" applyProtection="1">
      <alignment horizontal="center" vertical="center"/>
      <protection locked="0"/>
    </xf>
    <xf numFmtId="0" fontId="0" fillId="9" borderId="8" xfId="0" applyNumberFormat="1" applyFill="1" applyBorder="1" applyAlignment="1" applyProtection="1">
      <alignment horizontal="center" vertical="center" wrapText="1"/>
      <protection locked="0"/>
    </xf>
    <xf numFmtId="3" fontId="0" fillId="9" borderId="8" xfId="0" applyNumberFormat="1" applyFill="1" applyBorder="1" applyAlignment="1" applyProtection="1">
      <alignment horizontal="right" vertical="center"/>
      <protection locked="0"/>
    </xf>
    <xf numFmtId="3" fontId="0" fillId="9" borderId="8" xfId="0" applyNumberFormat="1" applyFill="1" applyBorder="1" applyAlignment="1" applyProtection="1">
      <alignment horizontal="center" vertical="center"/>
      <protection locked="0"/>
    </xf>
    <xf numFmtId="4" fontId="0" fillId="9" borderId="8" xfId="0" applyNumberFormat="1" applyFill="1" applyBorder="1" applyAlignment="1" applyProtection="1">
      <alignment horizontal="right" vertical="center"/>
      <protection locked="0"/>
    </xf>
    <xf numFmtId="1" fontId="6" fillId="9" borderId="4" xfId="0" applyNumberFormat="1" applyFont="1" applyFill="1" applyBorder="1" applyAlignment="1" applyProtection="1">
      <alignment horizontal="right" vertical="center" wrapText="1"/>
      <protection locked="0"/>
    </xf>
    <xf numFmtId="4" fontId="6" fillId="9" borderId="9" xfId="0" applyNumberFormat="1" applyFont="1" applyFill="1" applyBorder="1" applyAlignment="1" applyProtection="1">
      <alignment horizontal="right" vertical="center" wrapText="1"/>
      <protection locked="0"/>
    </xf>
    <xf numFmtId="0" fontId="6" fillId="0" borderId="1" xfId="0" applyFont="1" applyFill="1" applyBorder="1" applyAlignment="1">
      <alignment horizontal="left" vertical="top" wrapText="1"/>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xf numFmtId="0" fontId="20" fillId="0" borderId="0" xfId="0" applyFont="1" applyAlignment="1">
      <alignment wrapText="1"/>
    </xf>
    <xf numFmtId="0" fontId="20" fillId="0" borderId="0" xfId="0" applyFont="1" applyAlignment="1">
      <alignment vertical="top" wrapText="1"/>
    </xf>
    <xf numFmtId="0" fontId="0" fillId="0" borderId="0" xfId="0" applyAlignment="1">
      <alignment vertical="top" wrapText="1"/>
    </xf>
    <xf numFmtId="0" fontId="8" fillId="0" borderId="0" xfId="0" applyFont="1" applyFill="1" applyAlignment="1" applyProtection="1">
      <alignment horizontal="justify" vertical="center" wrapText="1"/>
    </xf>
    <xf numFmtId="0" fontId="5" fillId="0" borderId="1" xfId="0" applyNumberFormat="1" applyFont="1" applyFill="1" applyBorder="1" applyAlignment="1">
      <alignment horizontal="center" vertical="top" wrapText="1"/>
    </xf>
    <xf numFmtId="0" fontId="24" fillId="13" borderId="33"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0" fillId="0" borderId="26" xfId="0" applyFont="1" applyBorder="1" applyAlignment="1">
      <alignment horizontal="center" vertical="center" wrapText="1"/>
    </xf>
    <xf numFmtId="0" fontId="0"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0" xfId="0" applyFont="1" applyAlignment="1" applyProtection="1">
      <alignment vertical="center" wrapText="1"/>
    </xf>
    <xf numFmtId="0" fontId="13" fillId="0" borderId="0" xfId="0" applyFont="1" applyAlignment="1">
      <alignment horizontal="left" vertical="top" wrapText="1"/>
    </xf>
    <xf numFmtId="0" fontId="1" fillId="6" borderId="35"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2" fillId="6" borderId="25"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6" fillId="0" borderId="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6"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9" xfId="0" applyFont="1" applyBorder="1" applyAlignment="1">
      <alignment horizontal="justify"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23" xfId="0" applyFont="1" applyBorder="1" applyAlignment="1">
      <alignment horizontal="justify" vertical="center" wrapText="1"/>
    </xf>
    <xf numFmtId="0" fontId="0" fillId="0" borderId="11" xfId="0" applyFont="1" applyBorder="1" applyAlignment="1">
      <alignment horizontal="justify" vertical="center" wrapText="1"/>
    </xf>
    <xf numFmtId="0" fontId="0" fillId="0" borderId="21" xfId="0" applyFont="1" applyBorder="1" applyAlignment="1">
      <alignment horizontal="justify"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10" fillId="0" borderId="0" xfId="0" applyFont="1" applyBorder="1" applyAlignment="1">
      <alignment horizontal="left" vertical="center"/>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9" fillId="0" borderId="0" xfId="0" applyFont="1" applyBorder="1" applyAlignment="1">
      <alignment horizontal="left" vertical="center"/>
    </xf>
    <xf numFmtId="0" fontId="0" fillId="0" borderId="5" xfId="0" applyFont="1" applyBorder="1" applyAlignment="1">
      <alignment horizontal="left" vertical="center" wrapText="1"/>
    </xf>
    <xf numFmtId="0" fontId="0" fillId="0" borderId="1" xfId="0" applyFont="1" applyBorder="1" applyAlignment="1">
      <alignment horizontal="left" vertical="center" wrapText="1"/>
    </xf>
    <xf numFmtId="0" fontId="0" fillId="4" borderId="32" xfId="0" applyFont="1" applyFill="1" applyBorder="1" applyAlignment="1" applyProtection="1">
      <alignment horizontal="left" vertical="center" wrapText="1"/>
    </xf>
    <xf numFmtId="0" fontId="0" fillId="4" borderId="19" xfId="0" applyFont="1" applyFill="1" applyBorder="1" applyAlignment="1" applyProtection="1">
      <alignment horizontal="left" vertical="center" wrapText="1"/>
    </xf>
    <xf numFmtId="0" fontId="0" fillId="4" borderId="20" xfId="0" applyFont="1" applyFill="1" applyBorder="1" applyAlignment="1" applyProtection="1">
      <alignment horizontal="left" vertical="center" wrapText="1"/>
    </xf>
    <xf numFmtId="0" fontId="0" fillId="4" borderId="23" xfId="0" applyFont="1" applyFill="1" applyBorder="1" applyAlignment="1" applyProtection="1">
      <alignment horizontal="left" vertical="center" wrapText="1"/>
    </xf>
    <xf numFmtId="0" fontId="0" fillId="4" borderId="11" xfId="0" applyFont="1" applyFill="1" applyBorder="1" applyAlignment="1" applyProtection="1">
      <alignment horizontal="left" vertical="center" wrapText="1"/>
    </xf>
    <xf numFmtId="0" fontId="0" fillId="4" borderId="12" xfId="0" applyFont="1" applyFill="1" applyBorder="1" applyAlignment="1" applyProtection="1">
      <alignment horizontal="left" vertical="center" wrapText="1"/>
    </xf>
    <xf numFmtId="0" fontId="0" fillId="9" borderId="10" xfId="0" applyFont="1" applyFill="1" applyBorder="1" applyAlignment="1" applyProtection="1">
      <alignment horizontal="center" vertical="center" wrapText="1"/>
      <protection locked="0"/>
    </xf>
    <xf numFmtId="0" fontId="0" fillId="9" borderId="11" xfId="0" applyFont="1" applyFill="1" applyBorder="1" applyAlignment="1" applyProtection="1">
      <alignment horizontal="center" vertical="center" wrapText="1"/>
      <protection locked="0"/>
    </xf>
    <xf numFmtId="0" fontId="0" fillId="9" borderId="21" xfId="0" applyFont="1" applyFill="1" applyBorder="1" applyAlignment="1" applyProtection="1">
      <alignment horizontal="center" vertical="center" wrapText="1"/>
      <protection locked="0"/>
    </xf>
    <xf numFmtId="49" fontId="0" fillId="9" borderId="8" xfId="0" applyNumberFormat="1" applyFont="1" applyFill="1" applyBorder="1" applyAlignment="1" applyProtection="1">
      <alignment horizontal="center" vertical="center"/>
      <protection locked="0"/>
    </xf>
    <xf numFmtId="0" fontId="0" fillId="9" borderId="8" xfId="0" applyFont="1" applyFill="1" applyBorder="1" applyAlignment="1" applyProtection="1">
      <alignment horizontal="center" vertical="center" wrapText="1"/>
      <protection locked="0"/>
    </xf>
    <xf numFmtId="0" fontId="0" fillId="9" borderId="9" xfId="0" applyFont="1" applyFill="1" applyBorder="1" applyAlignment="1" applyProtection="1">
      <alignment horizontal="center" vertical="center" wrapText="1"/>
      <protection locked="0"/>
    </xf>
    <xf numFmtId="14" fontId="0" fillId="9" borderId="10" xfId="0" applyNumberFormat="1" applyFont="1" applyFill="1" applyBorder="1" applyAlignment="1" applyProtection="1">
      <alignment horizontal="center" vertical="center" wrapText="1"/>
      <protection locked="0"/>
    </xf>
    <xf numFmtId="0" fontId="15" fillId="3" borderId="2" xfId="0" applyFont="1" applyFill="1" applyBorder="1" applyAlignment="1" applyProtection="1">
      <alignment horizontal="left" vertical="center"/>
    </xf>
    <xf numFmtId="0" fontId="15" fillId="3" borderId="3" xfId="0" applyFont="1" applyFill="1" applyBorder="1" applyAlignment="1" applyProtection="1">
      <alignment horizontal="left" vertical="center"/>
    </xf>
    <xf numFmtId="0" fontId="15" fillId="3" borderId="4" xfId="0" applyFont="1" applyFill="1" applyBorder="1" applyAlignment="1" applyProtection="1">
      <alignment horizontal="left" vertical="center"/>
    </xf>
    <xf numFmtId="0" fontId="0" fillId="9" borderId="10" xfId="0" applyFont="1" applyFill="1" applyBorder="1" applyAlignment="1" applyProtection="1">
      <alignment horizontal="left" vertical="center" wrapText="1"/>
      <protection locked="0"/>
    </xf>
    <xf numFmtId="0" fontId="0" fillId="9" borderId="11" xfId="0" applyFont="1" applyFill="1" applyBorder="1" applyAlignment="1" applyProtection="1">
      <alignment horizontal="left" vertical="center" wrapText="1"/>
      <protection locked="0"/>
    </xf>
    <xf numFmtId="0" fontId="0" fillId="9" borderId="21" xfId="0" applyFont="1" applyFill="1" applyBorder="1" applyAlignment="1" applyProtection="1">
      <alignment horizontal="left" vertical="center" wrapText="1"/>
      <protection locked="0"/>
    </xf>
    <xf numFmtId="0" fontId="16" fillId="12" borderId="31" xfId="0" applyFont="1" applyFill="1" applyBorder="1" applyAlignment="1" applyProtection="1">
      <alignment horizontal="center" vertical="center"/>
    </xf>
    <xf numFmtId="0" fontId="16" fillId="12" borderId="14" xfId="0" applyFont="1" applyFill="1" applyBorder="1" applyAlignment="1" applyProtection="1">
      <alignment horizontal="center" vertical="center"/>
    </xf>
    <xf numFmtId="0" fontId="16" fillId="12" borderId="30" xfId="0" applyFont="1" applyFill="1" applyBorder="1" applyAlignment="1" applyProtection="1">
      <alignment horizontal="center" vertical="center"/>
    </xf>
    <xf numFmtId="0" fontId="10" fillId="3" borderId="13" xfId="0" applyFont="1" applyFill="1" applyBorder="1" applyAlignment="1" applyProtection="1">
      <alignment horizontal="left" vertical="center"/>
    </xf>
    <xf numFmtId="0" fontId="10" fillId="3" borderId="14" xfId="0" applyFont="1" applyFill="1" applyBorder="1" applyAlignment="1" applyProtection="1">
      <alignment horizontal="left" vertical="center"/>
    </xf>
    <xf numFmtId="0" fontId="10" fillId="3" borderId="15"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4" xfId="0" applyFont="1" applyFill="1" applyBorder="1" applyAlignment="1" applyProtection="1">
      <alignment horizontal="left" vertical="center"/>
    </xf>
    <xf numFmtId="0" fontId="1" fillId="3" borderId="15" xfId="0" applyFont="1" applyFill="1" applyBorder="1" applyAlignment="1" applyProtection="1">
      <alignment horizontal="left" vertical="center"/>
    </xf>
    <xf numFmtId="0" fontId="5" fillId="10" borderId="31" xfId="0" applyFont="1" applyFill="1" applyBorder="1" applyAlignment="1" applyProtection="1">
      <alignment horizontal="center" vertical="center"/>
    </xf>
    <xf numFmtId="0" fontId="5" fillId="10" borderId="30" xfId="0" applyFont="1" applyFill="1" applyBorder="1" applyAlignment="1" applyProtection="1">
      <alignment horizontal="center"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1" fillId="4" borderId="5" xfId="0"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4" borderId="5" xfId="0" applyFont="1" applyFill="1" applyBorder="1" applyAlignment="1" applyProtection="1">
      <alignment horizontal="left" vertical="center"/>
    </xf>
    <xf numFmtId="0" fontId="1" fillId="4" borderId="1" xfId="0" applyFont="1" applyFill="1" applyBorder="1" applyAlignment="1" applyProtection="1">
      <alignment horizontal="left" vertical="center"/>
    </xf>
    <xf numFmtId="0" fontId="1" fillId="4" borderId="1" xfId="0" applyFont="1" applyFill="1" applyBorder="1" applyAlignment="1" applyProtection="1">
      <alignment horizontal="center" vertical="center"/>
    </xf>
    <xf numFmtId="4" fontId="0" fillId="9" borderId="7" xfId="0" applyNumberFormat="1" applyFont="1" applyFill="1" applyBorder="1" applyAlignment="1" applyProtection="1">
      <alignment horizontal="right" vertical="center" wrapText="1"/>
      <protection locked="0"/>
    </xf>
    <xf numFmtId="4" fontId="0" fillId="9" borderId="8" xfId="0" applyNumberFormat="1" applyFont="1" applyFill="1" applyBorder="1" applyAlignment="1" applyProtection="1">
      <alignment horizontal="right" vertical="center" wrapText="1"/>
      <protection locked="0"/>
    </xf>
    <xf numFmtId="4" fontId="1" fillId="8" borderId="8" xfId="0" applyNumberFormat="1" applyFont="1" applyFill="1" applyBorder="1" applyAlignment="1" applyProtection="1">
      <alignment horizontal="right" vertical="center"/>
    </xf>
    <xf numFmtId="4" fontId="1" fillId="8" borderId="9" xfId="0" applyNumberFormat="1" applyFont="1" applyFill="1" applyBorder="1" applyAlignment="1" applyProtection="1">
      <alignment horizontal="right" vertical="center"/>
    </xf>
    <xf numFmtId="0" fontId="1" fillId="4" borderId="6" xfId="0" applyFont="1" applyFill="1" applyBorder="1" applyAlignment="1" applyProtection="1">
      <alignment horizontal="center" vertical="center"/>
    </xf>
    <xf numFmtId="0" fontId="1" fillId="10" borderId="13" xfId="0" applyFont="1" applyFill="1" applyBorder="1" applyAlignment="1" applyProtection="1">
      <alignment horizontal="center" vertical="center"/>
    </xf>
    <xf numFmtId="0" fontId="1" fillId="10" borderId="30" xfId="0" applyFont="1" applyFill="1" applyBorder="1" applyAlignment="1" applyProtection="1">
      <alignment horizontal="center" vertical="center"/>
    </xf>
    <xf numFmtId="0" fontId="0" fillId="9" borderId="12"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26" fillId="3" borderId="25" xfId="0" applyFont="1" applyFill="1" applyBorder="1" applyAlignment="1" applyProtection="1">
      <alignment horizontal="center" vertical="center" wrapText="1"/>
    </xf>
    <xf numFmtId="0" fontId="26" fillId="3" borderId="16" xfId="0" applyFont="1" applyFill="1" applyBorder="1" applyAlignment="1" applyProtection="1">
      <alignment horizontal="center" vertical="center" wrapText="1"/>
    </xf>
    <xf numFmtId="0" fontId="26" fillId="3" borderId="17" xfId="0" applyFont="1" applyFill="1" applyBorder="1" applyAlignment="1" applyProtection="1">
      <alignment horizontal="center" vertical="center" wrapText="1"/>
    </xf>
    <xf numFmtId="0" fontId="8" fillId="0" borderId="0" xfId="0" applyFont="1" applyFill="1" applyAlignment="1" applyProtection="1">
      <alignment horizontal="left" vertical="top" wrapText="1"/>
    </xf>
    <xf numFmtId="0" fontId="8" fillId="0" borderId="0" xfId="0" applyFont="1" applyFill="1" applyAlignment="1" applyProtection="1">
      <alignment horizontal="justify" vertical="top" wrapText="1"/>
    </xf>
    <xf numFmtId="0" fontId="1" fillId="2" borderId="0" xfId="0" applyFont="1" applyFill="1" applyAlignment="1" applyProtection="1">
      <alignment horizontal="left" vertical="center"/>
    </xf>
    <xf numFmtId="0" fontId="0" fillId="9" borderId="18" xfId="0" applyFont="1" applyFill="1" applyBorder="1" applyAlignment="1" applyProtection="1">
      <alignment horizontal="left" vertical="center" wrapText="1"/>
      <protection locked="0"/>
    </xf>
    <xf numFmtId="0" fontId="0" fillId="9" borderId="19" xfId="0" applyFont="1" applyFill="1" applyBorder="1" applyAlignment="1" applyProtection="1">
      <alignment horizontal="left" vertical="center" wrapText="1"/>
      <protection locked="0"/>
    </xf>
    <xf numFmtId="0" fontId="0" fillId="9" borderId="22" xfId="0" applyFont="1" applyFill="1" applyBorder="1" applyAlignment="1" applyProtection="1">
      <alignment horizontal="left" vertical="center" wrapText="1"/>
      <protection locked="0"/>
    </xf>
    <xf numFmtId="0" fontId="0" fillId="0" borderId="0" xfId="0" applyFont="1" applyFill="1" applyAlignment="1" applyProtection="1">
      <alignment horizontal="left" vertical="center"/>
    </xf>
    <xf numFmtId="0" fontId="0" fillId="0" borderId="0" xfId="0" applyFont="1" applyFill="1" applyAlignment="1" applyProtection="1">
      <alignment horizontal="left" vertical="center" wrapText="1" shrinkToFit="1"/>
    </xf>
    <xf numFmtId="0" fontId="1" fillId="0" borderId="0" xfId="0" applyFont="1" applyFill="1" applyAlignment="1" applyProtection="1">
      <alignment horizontal="center" vertical="center" wrapText="1" shrinkToFit="1"/>
    </xf>
    <xf numFmtId="0" fontId="0" fillId="9" borderId="1" xfId="0" applyFont="1" applyFill="1" applyBorder="1" applyAlignment="1" applyProtection="1">
      <alignment horizontal="center" vertical="center" wrapText="1"/>
      <protection locked="0"/>
    </xf>
    <xf numFmtId="0" fontId="7" fillId="6" borderId="25" xfId="0" applyFont="1" applyFill="1" applyBorder="1" applyAlignment="1" applyProtection="1">
      <alignment horizontal="center" vertical="center"/>
    </xf>
    <xf numFmtId="0" fontId="7" fillId="6" borderId="16"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5" fillId="3" borderId="2"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5" fillId="3" borderId="7" xfId="0" applyFont="1" applyFill="1" applyBorder="1" applyAlignment="1" applyProtection="1">
      <alignment horizontal="left" vertical="center" wrapText="1"/>
    </xf>
    <xf numFmtId="0" fontId="5" fillId="3" borderId="8"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 xfId="0" applyFont="1" applyFill="1" applyBorder="1" applyAlignment="1">
      <alignment horizontal="left" vertical="top" wrapText="1"/>
    </xf>
    <xf numFmtId="0" fontId="16" fillId="5" borderId="1" xfId="0" applyFont="1" applyFill="1" applyBorder="1" applyAlignment="1">
      <alignment horizontal="center" vertical="center"/>
    </xf>
    <xf numFmtId="0" fontId="17" fillId="7" borderId="1" xfId="0" applyFont="1" applyFill="1" applyBorder="1" applyAlignment="1">
      <alignment horizontal="center" vertical="center"/>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cellXfs>
  <cellStyles count="2">
    <cellStyle name="Normální" xfId="0" builtinId="0"/>
    <cellStyle name="Procenta" xfId="1" builtinId="5"/>
  </cellStyles>
  <dxfs count="0"/>
  <tableStyles count="0" defaultTableStyle="TableStyleMedium2" defaultPivotStyle="PivotStyleLight16"/>
  <colors>
    <mruColors>
      <color rgb="FFFFF8E5"/>
      <color rgb="FFEAF3F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showGridLines="0" zoomScaleNormal="100" workbookViewId="0">
      <selection sqref="A1:E1"/>
    </sheetView>
  </sheetViews>
  <sheetFormatPr defaultColWidth="9.109375" defaultRowHeight="13.2" x14ac:dyDescent="0.25"/>
  <cols>
    <col min="1" max="1" width="13.6640625" style="17" customWidth="1"/>
    <col min="2" max="4" width="20.6640625" style="17" customWidth="1"/>
    <col min="5" max="5" width="22.44140625" style="17" customWidth="1"/>
    <col min="6" max="16384" width="9.109375" style="17"/>
  </cols>
  <sheetData>
    <row r="1" spans="1:5" ht="24.9" customHeight="1" thickBot="1" x14ac:dyDescent="0.3">
      <c r="A1" s="140" t="s">
        <v>136</v>
      </c>
      <c r="B1" s="141"/>
      <c r="C1" s="141"/>
      <c r="D1" s="141"/>
      <c r="E1" s="142"/>
    </row>
    <row r="2" spans="1:5" ht="6.9" customHeight="1" thickBot="1" x14ac:dyDescent="0.3"/>
    <row r="3" spans="1:5" ht="20.100000000000001" customHeight="1" x14ac:dyDescent="0.25">
      <c r="A3" s="158" t="s">
        <v>87</v>
      </c>
      <c r="B3" s="159"/>
      <c r="C3" s="159"/>
      <c r="D3" s="159"/>
      <c r="E3" s="160"/>
    </row>
    <row r="4" spans="1:5" ht="18" customHeight="1" thickBot="1" x14ac:dyDescent="0.3">
      <c r="A4" s="152" t="s">
        <v>133</v>
      </c>
      <c r="B4" s="153"/>
      <c r="C4" s="153"/>
      <c r="D4" s="153"/>
      <c r="E4" s="154"/>
    </row>
    <row r="5" spans="1:5" ht="6.9" customHeight="1" thickBot="1" x14ac:dyDescent="0.3"/>
    <row r="6" spans="1:5" ht="20.100000000000001" customHeight="1" x14ac:dyDescent="0.25">
      <c r="A6" s="158" t="s">
        <v>88</v>
      </c>
      <c r="B6" s="159"/>
      <c r="C6" s="159"/>
      <c r="D6" s="159"/>
      <c r="E6" s="160"/>
    </row>
    <row r="7" spans="1:5" ht="18" customHeight="1" x14ac:dyDescent="0.25">
      <c r="A7" s="146" t="s">
        <v>134</v>
      </c>
      <c r="B7" s="147"/>
      <c r="C7" s="147"/>
      <c r="D7" s="147"/>
      <c r="E7" s="148"/>
    </row>
    <row r="8" spans="1:5" ht="41.1" customHeight="1" x14ac:dyDescent="0.25">
      <c r="A8" s="155" t="s">
        <v>195</v>
      </c>
      <c r="B8" s="156"/>
      <c r="C8" s="156"/>
      <c r="D8" s="156"/>
      <c r="E8" s="157"/>
    </row>
    <row r="9" spans="1:5" ht="65.25" customHeight="1" thickBot="1" x14ac:dyDescent="0.3">
      <c r="A9" s="149" t="s">
        <v>137</v>
      </c>
      <c r="B9" s="150"/>
      <c r="C9" s="150"/>
      <c r="D9" s="150"/>
      <c r="E9" s="151"/>
    </row>
    <row r="10" spans="1:5" ht="6.9" customHeight="1" thickBot="1" x14ac:dyDescent="0.3"/>
    <row r="11" spans="1:5" ht="20.100000000000001" customHeight="1" x14ac:dyDescent="0.25">
      <c r="A11" s="158" t="s">
        <v>89</v>
      </c>
      <c r="B11" s="159"/>
      <c r="C11" s="159"/>
      <c r="D11" s="159"/>
      <c r="E11" s="160"/>
    </row>
    <row r="12" spans="1:5" ht="30" customHeight="1" x14ac:dyDescent="0.25">
      <c r="A12" s="143" t="s">
        <v>153</v>
      </c>
      <c r="B12" s="144"/>
      <c r="C12" s="144"/>
      <c r="D12" s="144"/>
      <c r="E12" s="145"/>
    </row>
    <row r="13" spans="1:5" ht="66" customHeight="1" x14ac:dyDescent="0.25">
      <c r="A13" s="143" t="s">
        <v>142</v>
      </c>
      <c r="B13" s="144"/>
      <c r="C13" s="144"/>
      <c r="D13" s="144"/>
      <c r="E13" s="145"/>
    </row>
    <row r="14" spans="1:5" ht="117.9" customHeight="1" x14ac:dyDescent="0.25">
      <c r="A14" s="143" t="s">
        <v>154</v>
      </c>
      <c r="B14" s="144"/>
      <c r="C14" s="144"/>
      <c r="D14" s="144"/>
      <c r="E14" s="145"/>
    </row>
    <row r="15" spans="1:5" ht="103.5" customHeight="1" x14ac:dyDescent="0.25">
      <c r="A15" s="143" t="s">
        <v>201</v>
      </c>
      <c r="B15" s="144"/>
      <c r="C15" s="144"/>
      <c r="D15" s="144"/>
      <c r="E15" s="145"/>
    </row>
    <row r="16" spans="1:5" ht="78" customHeight="1" x14ac:dyDescent="0.25">
      <c r="A16" s="146" t="s">
        <v>139</v>
      </c>
      <c r="B16" s="147"/>
      <c r="C16" s="147"/>
      <c r="D16" s="147"/>
      <c r="E16" s="148"/>
    </row>
    <row r="17" spans="1:5" ht="42" customHeight="1" x14ac:dyDescent="0.25">
      <c r="A17" s="143" t="s">
        <v>196</v>
      </c>
      <c r="B17" s="144"/>
      <c r="C17" s="144"/>
      <c r="D17" s="144"/>
      <c r="E17" s="145"/>
    </row>
    <row r="18" spans="1:5" ht="30" customHeight="1" x14ac:dyDescent="0.25">
      <c r="A18" s="146" t="s">
        <v>138</v>
      </c>
      <c r="B18" s="147"/>
      <c r="C18" s="147"/>
      <c r="D18" s="147"/>
      <c r="E18" s="148"/>
    </row>
    <row r="19" spans="1:5" ht="53.1" customHeight="1" x14ac:dyDescent="0.25">
      <c r="A19" s="143" t="s">
        <v>197</v>
      </c>
      <c r="B19" s="144"/>
      <c r="C19" s="144"/>
      <c r="D19" s="144"/>
      <c r="E19" s="145"/>
    </row>
    <row r="20" spans="1:5" ht="88.5" customHeight="1" thickBot="1" x14ac:dyDescent="0.3">
      <c r="A20" s="161" t="s">
        <v>199</v>
      </c>
      <c r="B20" s="162"/>
      <c r="C20" s="162"/>
      <c r="D20" s="162"/>
      <c r="E20" s="163"/>
    </row>
    <row r="21" spans="1:5" ht="9.9" customHeight="1" x14ac:dyDescent="0.25"/>
    <row r="22" spans="1:5" ht="20.100000000000001" customHeight="1" thickBot="1" x14ac:dyDescent="0.3">
      <c r="A22" s="164" t="s">
        <v>20</v>
      </c>
      <c r="B22" s="164"/>
      <c r="C22" s="164"/>
      <c r="D22" s="164"/>
      <c r="E22" s="164"/>
    </row>
    <row r="23" spans="1:5" s="1" customFormat="1" ht="39.75" customHeight="1" x14ac:dyDescent="0.25">
      <c r="A23" s="165" t="s">
        <v>4</v>
      </c>
      <c r="B23" s="166"/>
      <c r="C23" s="91" t="s">
        <v>186</v>
      </c>
      <c r="D23" s="91" t="s">
        <v>73</v>
      </c>
      <c r="E23" s="92" t="s">
        <v>74</v>
      </c>
    </row>
    <row r="24" spans="1:5" ht="17.100000000000001" customHeight="1" x14ac:dyDescent="0.25">
      <c r="A24" s="168" t="s">
        <v>86</v>
      </c>
      <c r="B24" s="169"/>
      <c r="C24" s="18" t="s">
        <v>85</v>
      </c>
      <c r="D24" s="18" t="s">
        <v>84</v>
      </c>
      <c r="E24" s="93" t="s">
        <v>75</v>
      </c>
    </row>
    <row r="25" spans="1:5" ht="17.100000000000001" customHeight="1" x14ac:dyDescent="0.25">
      <c r="A25" s="168" t="s">
        <v>5</v>
      </c>
      <c r="B25" s="169"/>
      <c r="C25" s="18" t="s">
        <v>76</v>
      </c>
      <c r="D25" s="18" t="s">
        <v>80</v>
      </c>
      <c r="E25" s="93" t="s">
        <v>81</v>
      </c>
    </row>
    <row r="26" spans="1:5" ht="17.100000000000001" customHeight="1" x14ac:dyDescent="0.25">
      <c r="A26" s="168" t="s">
        <v>6</v>
      </c>
      <c r="B26" s="169"/>
      <c r="C26" s="18" t="s">
        <v>77</v>
      </c>
      <c r="D26" s="18" t="s">
        <v>82</v>
      </c>
      <c r="E26" s="93" t="s">
        <v>82</v>
      </c>
    </row>
    <row r="27" spans="1:5" ht="17.100000000000001" customHeight="1" thickBot="1" x14ac:dyDescent="0.3">
      <c r="A27" s="152" t="s">
        <v>78</v>
      </c>
      <c r="B27" s="153"/>
      <c r="C27" s="94" t="s">
        <v>79</v>
      </c>
      <c r="D27" s="94" t="s">
        <v>83</v>
      </c>
      <c r="E27" s="95" t="s">
        <v>83</v>
      </c>
    </row>
    <row r="29" spans="1:5" ht="20.100000000000001" customHeight="1" thickBot="1" x14ac:dyDescent="0.3">
      <c r="A29" s="164" t="s">
        <v>135</v>
      </c>
      <c r="B29" s="164"/>
      <c r="C29" s="164"/>
      <c r="D29" s="164"/>
      <c r="E29" s="164"/>
    </row>
    <row r="30" spans="1:5" ht="17.25" customHeight="1" x14ac:dyDescent="0.25">
      <c r="A30" s="138" t="s">
        <v>66</v>
      </c>
      <c r="B30" s="129" t="s">
        <v>182</v>
      </c>
      <c r="C30" s="129" t="s">
        <v>67</v>
      </c>
      <c r="D30" s="129" t="s">
        <v>68</v>
      </c>
      <c r="E30" s="136" t="s">
        <v>69</v>
      </c>
    </row>
    <row r="31" spans="1:5" ht="27.9" customHeight="1" thickBot="1" x14ac:dyDescent="0.3">
      <c r="A31" s="139"/>
      <c r="B31" s="130" t="s">
        <v>183</v>
      </c>
      <c r="C31" s="130" t="s">
        <v>184</v>
      </c>
      <c r="D31" s="130" t="s">
        <v>185</v>
      </c>
      <c r="E31" s="137"/>
    </row>
    <row r="32" spans="1:5" ht="17.100000000000001" customHeight="1" x14ac:dyDescent="0.25">
      <c r="A32" s="131">
        <v>1</v>
      </c>
      <c r="B32" s="132" t="s">
        <v>70</v>
      </c>
      <c r="C32" s="132" t="s">
        <v>71</v>
      </c>
      <c r="D32" s="132" t="s">
        <v>71</v>
      </c>
      <c r="E32" s="133" t="s">
        <v>71</v>
      </c>
    </row>
    <row r="33" spans="1:5" ht="17.100000000000001" customHeight="1" x14ac:dyDescent="0.25">
      <c r="A33" s="96">
        <v>2</v>
      </c>
      <c r="B33" s="18" t="s">
        <v>70</v>
      </c>
      <c r="C33" s="18" t="s">
        <v>70</v>
      </c>
      <c r="D33" s="18" t="s">
        <v>71</v>
      </c>
      <c r="E33" s="97" t="s">
        <v>70</v>
      </c>
    </row>
    <row r="34" spans="1:5" ht="17.100000000000001" customHeight="1" x14ac:dyDescent="0.25">
      <c r="A34" s="96">
        <v>3</v>
      </c>
      <c r="B34" s="18" t="s">
        <v>70</v>
      </c>
      <c r="C34" s="18" t="s">
        <v>70</v>
      </c>
      <c r="D34" s="18" t="s">
        <v>70</v>
      </c>
      <c r="E34" s="97" t="s">
        <v>70</v>
      </c>
    </row>
    <row r="35" spans="1:5" ht="17.100000000000001" customHeight="1" x14ac:dyDescent="0.25">
      <c r="A35" s="96">
        <v>4</v>
      </c>
      <c r="B35" s="18" t="s">
        <v>70</v>
      </c>
      <c r="C35" s="18" t="s">
        <v>71</v>
      </c>
      <c r="D35" s="18" t="s">
        <v>70</v>
      </c>
      <c r="E35" s="97" t="s">
        <v>200</v>
      </c>
    </row>
    <row r="36" spans="1:5" ht="17.100000000000001" customHeight="1" x14ac:dyDescent="0.25">
      <c r="A36" s="96">
        <v>5</v>
      </c>
      <c r="B36" s="18" t="s">
        <v>71</v>
      </c>
      <c r="C36" s="18" t="s">
        <v>70</v>
      </c>
      <c r="D36" s="18" t="s">
        <v>70</v>
      </c>
      <c r="E36" s="97" t="s">
        <v>70</v>
      </c>
    </row>
    <row r="37" spans="1:5" ht="17.100000000000001" customHeight="1" x14ac:dyDescent="0.25">
      <c r="A37" s="96">
        <v>6</v>
      </c>
      <c r="B37" s="18" t="s">
        <v>71</v>
      </c>
      <c r="C37" s="18" t="s">
        <v>71</v>
      </c>
      <c r="D37" s="18" t="s">
        <v>70</v>
      </c>
      <c r="E37" s="97" t="s">
        <v>71</v>
      </c>
    </row>
    <row r="38" spans="1:5" ht="17.100000000000001" customHeight="1" x14ac:dyDescent="0.25">
      <c r="A38" s="96">
        <v>7</v>
      </c>
      <c r="B38" s="18" t="s">
        <v>71</v>
      </c>
      <c r="C38" s="18" t="s">
        <v>70</v>
      </c>
      <c r="D38" s="18" t="s">
        <v>71</v>
      </c>
      <c r="E38" s="97" t="s">
        <v>200</v>
      </c>
    </row>
    <row r="39" spans="1:5" ht="17.100000000000001" customHeight="1" thickBot="1" x14ac:dyDescent="0.3">
      <c r="A39" s="98">
        <v>8</v>
      </c>
      <c r="B39" s="94" t="s">
        <v>71</v>
      </c>
      <c r="C39" s="94" t="s">
        <v>71</v>
      </c>
      <c r="D39" s="94" t="s">
        <v>71</v>
      </c>
      <c r="E39" s="99" t="s">
        <v>71</v>
      </c>
    </row>
    <row r="40" spans="1:5" ht="15" customHeight="1" x14ac:dyDescent="0.25">
      <c r="A40" s="167" t="s">
        <v>72</v>
      </c>
      <c r="B40" s="167"/>
      <c r="C40" s="167"/>
      <c r="D40" s="167"/>
      <c r="E40" s="167"/>
    </row>
    <row r="42" spans="1:5" ht="51" customHeight="1" x14ac:dyDescent="0.25">
      <c r="A42" s="135" t="s">
        <v>181</v>
      </c>
      <c r="B42" s="135"/>
      <c r="C42" s="135"/>
      <c r="D42" s="135"/>
      <c r="E42" s="135"/>
    </row>
  </sheetData>
  <sheetProtection algorithmName="SHA-512" hashValue="nAeth/l5ef43/GZpJ/yWK2N+SebByA2AEiTzAeq/gRAsJgg+39LsNt+uZDrUXtcgpgdr844afZ8DJekxay+YQA==" saltValue="b8GiKvDAS4ky0VyNBNt1PQ==" spinCount="100000" sheet="1" objects="1" scenarios="1"/>
  <mergeCells count="28">
    <mergeCell ref="A23:B23"/>
    <mergeCell ref="A29:E29"/>
    <mergeCell ref="A40:E40"/>
    <mergeCell ref="A24:B24"/>
    <mergeCell ref="A25:B25"/>
    <mergeCell ref="A26:B26"/>
    <mergeCell ref="A27:B27"/>
    <mergeCell ref="A3:E3"/>
    <mergeCell ref="A6:E6"/>
    <mergeCell ref="A11:E11"/>
    <mergeCell ref="A20:E20"/>
    <mergeCell ref="A22:E22"/>
    <mergeCell ref="A42:E42"/>
    <mergeCell ref="E30:E31"/>
    <mergeCell ref="A30:A31"/>
    <mergeCell ref="A1:E1"/>
    <mergeCell ref="A14:E14"/>
    <mergeCell ref="A19:E19"/>
    <mergeCell ref="A15:E15"/>
    <mergeCell ref="A17:E17"/>
    <mergeCell ref="A13:E13"/>
    <mergeCell ref="A16:E16"/>
    <mergeCell ref="A18:E18"/>
    <mergeCell ref="A9:E9"/>
    <mergeCell ref="A12:E12"/>
    <mergeCell ref="A4:E4"/>
    <mergeCell ref="A7:E7"/>
    <mergeCell ref="A8:E8"/>
  </mergeCells>
  <pageMargins left="0.39370078740157483" right="0.39370078740157483" top="0.39370078740157483" bottom="0.39370078740157483" header="0.31496062992125984" footer="0.31496062992125984"/>
  <pageSetup paperSize="9" scale="99" fitToHeight="0" orientation="portrait" r:id="rId1"/>
  <headerFooter>
    <oddFooter>&amp;C&amp;A - Stránka &amp;P z &amp;N</oddFooter>
  </headerFooter>
  <rowBreaks count="1" manualBreakCount="1">
    <brk id="2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4"/>
  <sheetViews>
    <sheetView showGridLines="0" tabSelected="1" topLeftCell="A25" zoomScaleNormal="100" workbookViewId="0">
      <selection activeCell="A37" sqref="A37:P37"/>
    </sheetView>
  </sheetViews>
  <sheetFormatPr defaultColWidth="9.109375" defaultRowHeight="13.2" x14ac:dyDescent="0.25"/>
  <cols>
    <col min="1" max="1" width="3.6640625" style="2" customWidth="1"/>
    <col min="2" max="2" width="5.6640625" style="2" customWidth="1"/>
    <col min="3" max="3" width="2.6640625" style="2" customWidth="1"/>
    <col min="4" max="4" width="4.6640625" style="2" customWidth="1"/>
    <col min="5" max="5" width="12.6640625" style="2" customWidth="1"/>
    <col min="6" max="6" width="6.6640625" style="2" customWidth="1"/>
    <col min="7" max="7" width="9.109375" style="2"/>
    <col min="8" max="8" width="4.6640625" style="2" customWidth="1"/>
    <col min="9" max="9" width="3.6640625" style="2" customWidth="1"/>
    <col min="10" max="10" width="6.6640625" style="2" customWidth="1"/>
    <col min="11" max="11" width="2.88671875" style="2" customWidth="1"/>
    <col min="12" max="12" width="0.6640625" style="2" customWidth="1"/>
    <col min="13" max="14" width="4.6640625" style="2" customWidth="1"/>
    <col min="15" max="15" width="3.6640625" style="2" customWidth="1"/>
    <col min="16" max="16" width="19.88671875" style="2" customWidth="1"/>
    <col min="17" max="16384" width="9.109375" style="2"/>
  </cols>
  <sheetData>
    <row r="1" spans="1:17" s="3" customFormat="1" x14ac:dyDescent="0.25">
      <c r="A1" s="215" t="s">
        <v>10</v>
      </c>
      <c r="B1" s="216"/>
      <c r="C1" s="216"/>
      <c r="D1" s="216"/>
      <c r="E1" s="216"/>
      <c r="F1" s="216"/>
      <c r="G1" s="216"/>
      <c r="H1" s="216"/>
      <c r="I1" s="216"/>
      <c r="J1" s="216"/>
      <c r="K1" s="216"/>
      <c r="L1" s="216"/>
      <c r="M1" s="216"/>
      <c r="N1" s="216"/>
      <c r="O1" s="216"/>
      <c r="P1" s="217"/>
      <c r="Q1" s="5"/>
    </row>
    <row r="2" spans="1:17" s="3" customFormat="1" ht="31.5" customHeight="1" thickBot="1" x14ac:dyDescent="0.3">
      <c r="A2" s="218"/>
      <c r="B2" s="219"/>
      <c r="C2" s="219"/>
      <c r="D2" s="219"/>
      <c r="E2" s="219"/>
      <c r="F2" s="219"/>
      <c r="G2" s="219"/>
      <c r="H2" s="219"/>
      <c r="I2" s="219"/>
      <c r="J2" s="219"/>
      <c r="K2" s="219"/>
      <c r="L2" s="219"/>
      <c r="M2" s="219"/>
      <c r="N2" s="219"/>
      <c r="O2" s="219"/>
      <c r="P2" s="220"/>
      <c r="Q2" s="5"/>
    </row>
    <row r="3" spans="1:17" ht="12" customHeight="1" thickBot="1" x14ac:dyDescent="0.3">
      <c r="A3" s="4"/>
      <c r="B3" s="4"/>
      <c r="C3" s="4"/>
      <c r="D3" s="4"/>
      <c r="E3" s="4"/>
      <c r="F3" s="4"/>
      <c r="G3" s="4"/>
      <c r="H3" s="4"/>
      <c r="I3" s="4"/>
      <c r="J3" s="4"/>
      <c r="K3" s="4"/>
      <c r="L3" s="4"/>
      <c r="M3" s="4"/>
      <c r="N3" s="4"/>
      <c r="O3" s="4"/>
      <c r="P3" s="4"/>
      <c r="Q3" s="6"/>
    </row>
    <row r="4" spans="1:17" ht="20.100000000000001" customHeight="1" thickBot="1" x14ac:dyDescent="0.3">
      <c r="A4" s="221" t="s">
        <v>17</v>
      </c>
      <c r="B4" s="222"/>
      <c r="C4" s="222"/>
      <c r="D4" s="222"/>
      <c r="E4" s="222"/>
      <c r="F4" s="222"/>
      <c r="G4" s="222"/>
      <c r="H4" s="222"/>
      <c r="I4" s="222"/>
      <c r="J4" s="222"/>
      <c r="K4" s="222"/>
      <c r="L4" s="222"/>
      <c r="M4" s="222"/>
      <c r="N4" s="222"/>
      <c r="O4" s="222"/>
      <c r="P4" s="223"/>
      <c r="Q4" s="6"/>
    </row>
    <row r="5" spans="1:17" ht="6.9" customHeight="1" thickBot="1" x14ac:dyDescent="0.3">
      <c r="A5" s="4"/>
      <c r="B5" s="4"/>
      <c r="C5" s="4"/>
      <c r="D5" s="4"/>
      <c r="E5" s="4"/>
      <c r="F5" s="4"/>
      <c r="G5" s="4"/>
      <c r="H5" s="4"/>
      <c r="I5" s="4"/>
      <c r="J5" s="4"/>
      <c r="K5" s="4"/>
      <c r="L5" s="4"/>
      <c r="M5" s="4"/>
      <c r="N5" s="4"/>
      <c r="O5" s="4"/>
      <c r="P5" s="4"/>
      <c r="Q5" s="6"/>
    </row>
    <row r="6" spans="1:17" ht="20.100000000000001" customHeight="1" x14ac:dyDescent="0.25">
      <c r="A6" s="183" t="s">
        <v>155</v>
      </c>
      <c r="B6" s="184"/>
      <c r="C6" s="184"/>
      <c r="D6" s="184"/>
      <c r="E6" s="184"/>
      <c r="F6" s="184"/>
      <c r="G6" s="184"/>
      <c r="H6" s="184"/>
      <c r="I6" s="184"/>
      <c r="J6" s="184"/>
      <c r="K6" s="184"/>
      <c r="L6" s="184"/>
      <c r="M6" s="184"/>
      <c r="N6" s="184"/>
      <c r="O6" s="184"/>
      <c r="P6" s="185"/>
      <c r="Q6" s="6"/>
    </row>
    <row r="7" spans="1:17" ht="27.9" customHeight="1" x14ac:dyDescent="0.25">
      <c r="A7" s="173" t="s">
        <v>157</v>
      </c>
      <c r="B7" s="174"/>
      <c r="C7" s="174"/>
      <c r="D7" s="174"/>
      <c r="E7" s="174"/>
      <c r="F7" s="175"/>
      <c r="G7" s="186"/>
      <c r="H7" s="187"/>
      <c r="I7" s="187"/>
      <c r="J7" s="187"/>
      <c r="K7" s="187"/>
      <c r="L7" s="187"/>
      <c r="M7" s="187"/>
      <c r="N7" s="187"/>
      <c r="O7" s="187"/>
      <c r="P7" s="188"/>
      <c r="Q7" s="6"/>
    </row>
    <row r="8" spans="1:17" ht="17.100000000000001" customHeight="1" x14ac:dyDescent="0.25">
      <c r="A8" s="173" t="s">
        <v>0</v>
      </c>
      <c r="B8" s="174"/>
      <c r="C8" s="174"/>
      <c r="D8" s="174"/>
      <c r="E8" s="174"/>
      <c r="F8" s="175"/>
      <c r="G8" s="186"/>
      <c r="H8" s="187"/>
      <c r="I8" s="187"/>
      <c r="J8" s="187"/>
      <c r="K8" s="187"/>
      <c r="L8" s="187"/>
      <c r="M8" s="187"/>
      <c r="N8" s="187"/>
      <c r="O8" s="187"/>
      <c r="P8" s="188"/>
      <c r="Q8" s="6"/>
    </row>
    <row r="9" spans="1:17" ht="17.100000000000001" customHeight="1" thickBot="1" x14ac:dyDescent="0.3">
      <c r="A9" s="170" t="s">
        <v>11</v>
      </c>
      <c r="B9" s="171"/>
      <c r="C9" s="171"/>
      <c r="D9" s="171"/>
      <c r="E9" s="171"/>
      <c r="F9" s="172"/>
      <c r="G9" s="231"/>
      <c r="H9" s="232"/>
      <c r="I9" s="232"/>
      <c r="J9" s="232"/>
      <c r="K9" s="232"/>
      <c r="L9" s="232"/>
      <c r="M9" s="232"/>
      <c r="N9" s="232"/>
      <c r="O9" s="232"/>
      <c r="P9" s="233"/>
      <c r="Q9" s="6"/>
    </row>
    <row r="10" spans="1:17" ht="6.9" customHeight="1" thickBot="1" x14ac:dyDescent="0.3">
      <c r="A10" s="4"/>
      <c r="B10" s="4"/>
      <c r="C10" s="4"/>
      <c r="D10" s="4"/>
      <c r="E10" s="4"/>
      <c r="F10" s="4"/>
      <c r="G10" s="4"/>
      <c r="H10" s="4"/>
      <c r="I10" s="4"/>
      <c r="J10" s="4"/>
      <c r="K10" s="4"/>
      <c r="L10" s="4"/>
      <c r="M10" s="4"/>
      <c r="N10" s="4"/>
      <c r="O10" s="4"/>
      <c r="P10" s="4"/>
      <c r="Q10" s="6"/>
    </row>
    <row r="11" spans="1:17" ht="20.100000000000001" customHeight="1" x14ac:dyDescent="0.25">
      <c r="A11" s="183" t="s">
        <v>156</v>
      </c>
      <c r="B11" s="184"/>
      <c r="C11" s="184"/>
      <c r="D11" s="184"/>
      <c r="E11" s="184"/>
      <c r="F11" s="184"/>
      <c r="G11" s="184"/>
      <c r="H11" s="184"/>
      <c r="I11" s="184"/>
      <c r="J11" s="184"/>
      <c r="K11" s="184"/>
      <c r="L11" s="184"/>
      <c r="M11" s="184"/>
      <c r="N11" s="184"/>
      <c r="O11" s="184"/>
      <c r="P11" s="185"/>
      <c r="Q11" s="6"/>
    </row>
    <row r="12" spans="1:17" ht="17.100000000000001" customHeight="1" x14ac:dyDescent="0.25">
      <c r="A12" s="173" t="s">
        <v>158</v>
      </c>
      <c r="B12" s="174"/>
      <c r="C12" s="174"/>
      <c r="D12" s="174"/>
      <c r="E12" s="174"/>
      <c r="F12" s="175"/>
      <c r="G12" s="176"/>
      <c r="H12" s="177"/>
      <c r="I12" s="177"/>
      <c r="J12" s="177"/>
      <c r="K12" s="177"/>
      <c r="L12" s="177"/>
      <c r="M12" s="177"/>
      <c r="N12" s="177"/>
      <c r="O12" s="177"/>
      <c r="P12" s="178"/>
      <c r="Q12" s="6"/>
    </row>
    <row r="13" spans="1:17" ht="17.100000000000001" customHeight="1" x14ac:dyDescent="0.25">
      <c r="A13" s="173" t="s">
        <v>159</v>
      </c>
      <c r="B13" s="174"/>
      <c r="C13" s="174"/>
      <c r="D13" s="174"/>
      <c r="E13" s="174"/>
      <c r="F13" s="175"/>
      <c r="G13" s="182"/>
      <c r="H13" s="177"/>
      <c r="I13" s="177"/>
      <c r="J13" s="177"/>
      <c r="K13" s="177"/>
      <c r="L13" s="177"/>
      <c r="M13" s="177"/>
      <c r="N13" s="177"/>
      <c r="O13" s="177"/>
      <c r="P13" s="178"/>
      <c r="Q13" s="6"/>
    </row>
    <row r="14" spans="1:17" ht="17.100000000000001" customHeight="1" x14ac:dyDescent="0.25">
      <c r="A14" s="173" t="s">
        <v>160</v>
      </c>
      <c r="B14" s="174"/>
      <c r="C14" s="174"/>
      <c r="D14" s="174"/>
      <c r="E14" s="174"/>
      <c r="F14" s="175"/>
      <c r="G14" s="176"/>
      <c r="H14" s="177"/>
      <c r="I14" s="177"/>
      <c r="J14" s="177"/>
      <c r="K14" s="177"/>
      <c r="L14" s="177"/>
      <c r="M14" s="177"/>
      <c r="N14" s="177"/>
      <c r="O14" s="177"/>
      <c r="P14" s="178"/>
      <c r="Q14" s="6"/>
    </row>
    <row r="15" spans="1:17" ht="17.100000000000001" customHeight="1" x14ac:dyDescent="0.25">
      <c r="A15" s="173" t="s">
        <v>161</v>
      </c>
      <c r="B15" s="174"/>
      <c r="C15" s="174"/>
      <c r="D15" s="174"/>
      <c r="E15" s="174"/>
      <c r="F15" s="175"/>
      <c r="G15" s="176"/>
      <c r="H15" s="177"/>
      <c r="I15" s="177"/>
      <c r="J15" s="177"/>
      <c r="K15" s="177"/>
      <c r="L15" s="177"/>
      <c r="M15" s="177"/>
      <c r="N15" s="177"/>
      <c r="O15" s="177"/>
      <c r="P15" s="178"/>
      <c r="Q15" s="6"/>
    </row>
    <row r="16" spans="1:17" ht="17.100000000000001" customHeight="1" x14ac:dyDescent="0.25">
      <c r="A16" s="173" t="s">
        <v>11</v>
      </c>
      <c r="B16" s="174"/>
      <c r="C16" s="174"/>
      <c r="D16" s="174"/>
      <c r="E16" s="174"/>
      <c r="F16" s="175"/>
      <c r="G16" s="176"/>
      <c r="H16" s="177"/>
      <c r="I16" s="177"/>
      <c r="J16" s="177"/>
      <c r="K16" s="177"/>
      <c r="L16" s="177"/>
      <c r="M16" s="177"/>
      <c r="N16" s="177"/>
      <c r="O16" s="177"/>
      <c r="P16" s="178"/>
      <c r="Q16" s="6"/>
    </row>
    <row r="17" spans="1:17" ht="17.100000000000001" customHeight="1" x14ac:dyDescent="0.25">
      <c r="A17" s="173" t="s">
        <v>162</v>
      </c>
      <c r="B17" s="174"/>
      <c r="C17" s="174"/>
      <c r="D17" s="174"/>
      <c r="E17" s="174"/>
      <c r="F17" s="175"/>
      <c r="G17" s="176"/>
      <c r="H17" s="177"/>
      <c r="I17" s="177"/>
      <c r="J17" s="177"/>
      <c r="K17" s="177"/>
      <c r="L17" s="177"/>
      <c r="M17" s="177"/>
      <c r="N17" s="177"/>
      <c r="O17" s="177"/>
      <c r="P17" s="178"/>
      <c r="Q17" s="6"/>
    </row>
    <row r="18" spans="1:17" ht="17.100000000000001" customHeight="1" thickBot="1" x14ac:dyDescent="0.3">
      <c r="A18" s="170" t="s">
        <v>163</v>
      </c>
      <c r="B18" s="171"/>
      <c r="C18" s="171"/>
      <c r="D18" s="171"/>
      <c r="E18" s="171"/>
      <c r="F18" s="172"/>
      <c r="G18" s="179"/>
      <c r="H18" s="179"/>
      <c r="I18" s="179"/>
      <c r="J18" s="180"/>
      <c r="K18" s="180"/>
      <c r="L18" s="180"/>
      <c r="M18" s="180"/>
      <c r="N18" s="180"/>
      <c r="O18" s="180"/>
      <c r="P18" s="181"/>
      <c r="Q18" s="6"/>
    </row>
    <row r="19" spans="1:17" ht="20.100000000000001" customHeight="1" thickBot="1" x14ac:dyDescent="0.3">
      <c r="A19" s="4"/>
      <c r="B19" s="4"/>
      <c r="C19" s="4"/>
      <c r="D19" s="4"/>
      <c r="E19" s="4"/>
      <c r="F19" s="4"/>
      <c r="G19" s="4"/>
      <c r="H19" s="4"/>
      <c r="I19" s="4"/>
      <c r="J19" s="4"/>
      <c r="K19" s="4"/>
      <c r="L19" s="4"/>
      <c r="M19" s="4"/>
      <c r="N19" s="4"/>
      <c r="O19" s="4"/>
      <c r="P19" s="4"/>
      <c r="Q19" s="6"/>
    </row>
    <row r="20" spans="1:17" ht="20.100000000000001" customHeight="1" thickBot="1" x14ac:dyDescent="0.3">
      <c r="A20" s="221" t="s">
        <v>16</v>
      </c>
      <c r="B20" s="222"/>
      <c r="C20" s="222"/>
      <c r="D20" s="222"/>
      <c r="E20" s="222"/>
      <c r="F20" s="222"/>
      <c r="G20" s="222"/>
      <c r="H20" s="222"/>
      <c r="I20" s="222"/>
      <c r="J20" s="222"/>
      <c r="K20" s="222"/>
      <c r="L20" s="222"/>
      <c r="M20" s="222"/>
      <c r="N20" s="222"/>
      <c r="O20" s="222"/>
      <c r="P20" s="223"/>
      <c r="Q20" s="6"/>
    </row>
    <row r="21" spans="1:17" ht="24.9" customHeight="1" thickBot="1" x14ac:dyDescent="0.3">
      <c r="A21" s="230" t="s">
        <v>44</v>
      </c>
      <c r="B21" s="230"/>
      <c r="C21" s="230"/>
      <c r="D21" s="230"/>
      <c r="E21" s="230"/>
      <c r="F21" s="230"/>
      <c r="G21" s="230"/>
      <c r="H21" s="230"/>
      <c r="I21" s="230"/>
      <c r="J21" s="230"/>
      <c r="K21" s="230"/>
      <c r="L21" s="230"/>
      <c r="M21" s="230"/>
      <c r="N21" s="230"/>
      <c r="O21" s="230"/>
      <c r="P21" s="230"/>
      <c r="Q21" s="6"/>
    </row>
    <row r="22" spans="1:17" ht="52.5" customHeight="1" thickBot="1" x14ac:dyDescent="0.3">
      <c r="A22" s="4"/>
      <c r="B22" s="35"/>
      <c r="C22" s="4"/>
      <c r="D22" s="224" t="s">
        <v>180</v>
      </c>
      <c r="E22" s="224"/>
      <c r="F22" s="224"/>
      <c r="G22" s="224"/>
      <c r="H22" s="224"/>
      <c r="I22" s="224"/>
      <c r="J22" s="224"/>
      <c r="K22" s="224"/>
      <c r="L22" s="224"/>
      <c r="M22" s="224"/>
      <c r="N22" s="224"/>
      <c r="O22" s="224"/>
      <c r="P22" s="224"/>
      <c r="Q22" s="6"/>
    </row>
    <row r="23" spans="1:17" ht="15" customHeight="1" thickBot="1" x14ac:dyDescent="0.3">
      <c r="A23" s="4"/>
      <c r="B23" s="7"/>
      <c r="C23" s="4"/>
      <c r="D23" s="229" t="s">
        <v>15</v>
      </c>
      <c r="E23" s="229"/>
      <c r="F23" s="229"/>
      <c r="G23" s="229"/>
      <c r="H23" s="229"/>
      <c r="I23" s="229"/>
      <c r="J23" s="229"/>
      <c r="K23" s="229"/>
      <c r="L23" s="229"/>
      <c r="M23" s="229"/>
      <c r="N23" s="229"/>
      <c r="O23" s="229"/>
      <c r="P23" s="229"/>
      <c r="Q23" s="6"/>
    </row>
    <row r="24" spans="1:17" ht="24" customHeight="1" thickBot="1" x14ac:dyDescent="0.3">
      <c r="A24" s="4"/>
      <c r="B24" s="35"/>
      <c r="C24" s="4"/>
      <c r="D24" s="228" t="s">
        <v>22</v>
      </c>
      <c r="E24" s="228"/>
      <c r="F24" s="228"/>
      <c r="G24" s="228"/>
      <c r="H24" s="228"/>
      <c r="I24" s="228"/>
      <c r="J24" s="228"/>
      <c r="K24" s="228"/>
      <c r="L24" s="228"/>
      <c r="M24" s="228"/>
      <c r="N24" s="228"/>
      <c r="O24" s="228"/>
      <c r="P24" s="228"/>
      <c r="Q24" s="6"/>
    </row>
    <row r="25" spans="1:17" ht="14.1" customHeight="1" x14ac:dyDescent="0.25">
      <c r="A25" s="4"/>
      <c r="B25" s="8"/>
      <c r="C25" s="4"/>
      <c r="D25" s="228"/>
      <c r="E25" s="228"/>
      <c r="F25" s="228"/>
      <c r="G25" s="228"/>
      <c r="H25" s="228"/>
      <c r="I25" s="228"/>
      <c r="J25" s="228"/>
      <c r="K25" s="228"/>
      <c r="L25" s="228"/>
      <c r="M25" s="228"/>
      <c r="N25" s="228"/>
      <c r="O25" s="228"/>
      <c r="P25" s="228"/>
      <c r="Q25" s="6"/>
    </row>
    <row r="26" spans="1:17" ht="51.9" customHeight="1" x14ac:dyDescent="0.25">
      <c r="A26" s="4"/>
      <c r="B26" s="7"/>
      <c r="C26" s="4"/>
      <c r="D26" s="228" t="s">
        <v>14</v>
      </c>
      <c r="E26" s="228"/>
      <c r="F26" s="228"/>
      <c r="G26" s="228"/>
      <c r="H26" s="228"/>
      <c r="I26" s="228"/>
      <c r="J26" s="228"/>
      <c r="K26" s="228"/>
      <c r="L26" s="228"/>
      <c r="M26" s="228"/>
      <c r="N26" s="228"/>
      <c r="O26" s="228"/>
      <c r="P26" s="228"/>
      <c r="Q26" s="6"/>
    </row>
    <row r="27" spans="1:17" ht="15" customHeight="1" x14ac:dyDescent="0.25">
      <c r="A27" s="4"/>
      <c r="B27" s="7"/>
      <c r="C27" s="4"/>
      <c r="D27" s="228" t="s">
        <v>12</v>
      </c>
      <c r="E27" s="228"/>
      <c r="F27" s="228"/>
      <c r="G27" s="228"/>
      <c r="H27" s="228"/>
      <c r="I27" s="228"/>
      <c r="J27" s="228"/>
      <c r="K27" s="228"/>
      <c r="L27" s="228"/>
      <c r="M27" s="228"/>
      <c r="N27" s="228"/>
      <c r="O27" s="228"/>
      <c r="P27" s="228"/>
      <c r="Q27" s="6"/>
    </row>
    <row r="28" spans="1:17" ht="29.1" customHeight="1" x14ac:dyDescent="0.25">
      <c r="A28" s="4"/>
      <c r="B28" s="7"/>
      <c r="C28" s="4"/>
      <c r="D28" s="228" t="s">
        <v>13</v>
      </c>
      <c r="E28" s="228"/>
      <c r="F28" s="228"/>
      <c r="G28" s="228"/>
      <c r="H28" s="228"/>
      <c r="I28" s="228"/>
      <c r="J28" s="228"/>
      <c r="K28" s="228"/>
      <c r="L28" s="228"/>
      <c r="M28" s="228"/>
      <c r="N28" s="228"/>
      <c r="O28" s="228"/>
      <c r="P28" s="228"/>
      <c r="Q28" s="6"/>
    </row>
    <row r="29" spans="1:17" ht="24.9" customHeight="1" x14ac:dyDescent="0.25">
      <c r="A29" s="4"/>
      <c r="B29" s="7"/>
      <c r="C29" s="4"/>
      <c r="D29" s="228" t="s">
        <v>178</v>
      </c>
      <c r="E29" s="228"/>
      <c r="F29" s="228"/>
      <c r="G29" s="228"/>
      <c r="H29" s="228"/>
      <c r="I29" s="228"/>
      <c r="J29" s="228"/>
      <c r="K29" s="228"/>
      <c r="L29" s="228"/>
      <c r="M29" s="228"/>
      <c r="N29" s="228"/>
      <c r="O29" s="228"/>
      <c r="P29" s="228"/>
      <c r="Q29" s="6"/>
    </row>
    <row r="30" spans="1:17" ht="12" customHeight="1" x14ac:dyDescent="0.25">
      <c r="A30" s="4"/>
      <c r="B30" s="7"/>
      <c r="C30" s="4"/>
      <c r="D30" s="228" t="s">
        <v>15</v>
      </c>
      <c r="E30" s="228"/>
      <c r="F30" s="228"/>
      <c r="G30" s="228"/>
      <c r="H30" s="228"/>
      <c r="I30" s="228"/>
      <c r="J30" s="228"/>
      <c r="K30" s="228"/>
      <c r="L30" s="228"/>
      <c r="M30" s="228"/>
      <c r="N30" s="228"/>
      <c r="O30" s="228"/>
      <c r="P30" s="228"/>
      <c r="Q30" s="6"/>
    </row>
    <row r="31" spans="1:17" ht="15" customHeight="1" thickBot="1" x14ac:dyDescent="0.3">
      <c r="A31" s="4"/>
      <c r="B31" s="7"/>
      <c r="C31" s="4"/>
      <c r="D31" s="127"/>
      <c r="E31" s="127"/>
      <c r="F31" s="127"/>
      <c r="G31" s="127"/>
      <c r="H31" s="127"/>
      <c r="I31" s="127"/>
      <c r="J31" s="127"/>
      <c r="K31" s="127"/>
      <c r="L31" s="127"/>
      <c r="M31" s="127"/>
      <c r="N31" s="127"/>
      <c r="O31" s="127"/>
      <c r="P31" s="127"/>
      <c r="Q31" s="6"/>
    </row>
    <row r="32" spans="1:17" ht="15" customHeight="1" thickBot="1" x14ac:dyDescent="0.3">
      <c r="A32" s="4"/>
      <c r="B32" s="35"/>
      <c r="C32" s="4"/>
      <c r="D32" s="229" t="s">
        <v>179</v>
      </c>
      <c r="E32" s="229"/>
      <c r="F32" s="229"/>
      <c r="G32" s="229"/>
      <c r="H32" s="229"/>
      <c r="I32" s="229"/>
      <c r="J32" s="229"/>
      <c r="K32" s="229"/>
      <c r="L32" s="229"/>
      <c r="M32" s="229"/>
      <c r="N32" s="229"/>
      <c r="O32" s="229"/>
      <c r="P32" s="229"/>
      <c r="Q32" s="6"/>
    </row>
    <row r="33" spans="1:23" ht="14.1" customHeight="1" x14ac:dyDescent="0.25">
      <c r="A33" s="4"/>
      <c r="B33" s="8"/>
      <c r="C33" s="4"/>
      <c r="D33" s="229"/>
      <c r="E33" s="229"/>
      <c r="F33" s="229"/>
      <c r="G33" s="229"/>
      <c r="H33" s="229"/>
      <c r="I33" s="229"/>
      <c r="J33" s="229"/>
      <c r="K33" s="229"/>
      <c r="L33" s="229"/>
      <c r="M33" s="229"/>
      <c r="N33" s="229"/>
      <c r="O33" s="229"/>
      <c r="P33" s="229"/>
      <c r="Q33" s="6"/>
    </row>
    <row r="34" spans="1:23" ht="12" customHeight="1" thickBot="1" x14ac:dyDescent="0.3">
      <c r="A34" s="4"/>
      <c r="B34" s="4"/>
      <c r="C34" s="4"/>
      <c r="D34" s="16"/>
      <c r="E34" s="16"/>
      <c r="F34" s="16"/>
      <c r="G34" s="16"/>
      <c r="H34" s="16"/>
      <c r="I34" s="16"/>
      <c r="J34" s="16"/>
      <c r="K34" s="16"/>
      <c r="L34" s="16"/>
      <c r="M34" s="16"/>
      <c r="N34" s="16"/>
      <c r="O34" s="16"/>
      <c r="P34" s="16"/>
      <c r="Q34" s="6"/>
    </row>
    <row r="35" spans="1:23" ht="17.100000000000001" customHeight="1" thickBot="1" x14ac:dyDescent="0.3">
      <c r="B35" s="212" t="str">
        <f>IF(COUNTA(B22,B24,B32,#REF!)=4,"ano","")</f>
        <v/>
      </c>
      <c r="C35" s="213"/>
      <c r="E35" s="7" t="s">
        <v>1</v>
      </c>
      <c r="G35" s="39"/>
      <c r="H35" s="39"/>
      <c r="I35" s="39"/>
      <c r="J35" s="39"/>
      <c r="K35" s="39"/>
      <c r="L35" s="39"/>
      <c r="M35" s="39"/>
      <c r="N35" s="39"/>
      <c r="O35" s="39"/>
      <c r="P35" s="39"/>
      <c r="Q35" s="6"/>
    </row>
    <row r="36" spans="1:23" ht="24.9" customHeight="1" thickBot="1" x14ac:dyDescent="0.3">
      <c r="A36" s="4"/>
      <c r="B36" s="4"/>
      <c r="C36" s="4"/>
      <c r="D36" s="4"/>
      <c r="E36" s="4"/>
      <c r="F36" s="4"/>
      <c r="G36" s="4"/>
      <c r="H36" s="4"/>
      <c r="I36" s="4"/>
      <c r="J36" s="4"/>
      <c r="K36" s="4"/>
      <c r="L36" s="4"/>
      <c r="M36" s="4"/>
      <c r="N36" s="4"/>
      <c r="O36" s="4"/>
      <c r="P36" s="4"/>
    </row>
    <row r="37" spans="1:23" ht="74.400000000000006" customHeight="1" thickBot="1" x14ac:dyDescent="0.3">
      <c r="A37" s="225" t="s">
        <v>202</v>
      </c>
      <c r="B37" s="226"/>
      <c r="C37" s="226"/>
      <c r="D37" s="226"/>
      <c r="E37" s="226"/>
      <c r="F37" s="226"/>
      <c r="G37" s="226"/>
      <c r="H37" s="226"/>
      <c r="I37" s="226"/>
      <c r="J37" s="226"/>
      <c r="K37" s="226"/>
      <c r="L37" s="226"/>
      <c r="M37" s="226"/>
      <c r="N37" s="226"/>
      <c r="O37" s="226"/>
      <c r="P37" s="227"/>
    </row>
    <row r="38" spans="1:23" ht="9.9" customHeight="1" x14ac:dyDescent="0.25">
      <c r="A38" s="9"/>
      <c r="B38" s="4"/>
      <c r="C38" s="4"/>
      <c r="D38" s="4"/>
      <c r="E38" s="4"/>
      <c r="F38" s="4"/>
      <c r="G38" s="4"/>
      <c r="H38" s="4"/>
      <c r="I38" s="4"/>
      <c r="J38" s="4"/>
      <c r="K38" s="4"/>
      <c r="L38" s="4"/>
      <c r="M38" s="4"/>
      <c r="N38" s="4"/>
      <c r="O38" s="4"/>
      <c r="P38" s="4"/>
    </row>
    <row r="39" spans="1:23" ht="20.100000000000001" customHeight="1" thickBot="1" x14ac:dyDescent="0.3">
      <c r="A39" s="15" t="s">
        <v>57</v>
      </c>
      <c r="B39" s="4"/>
      <c r="C39" s="4"/>
      <c r="D39" s="4"/>
      <c r="E39" s="4"/>
      <c r="F39" s="4"/>
      <c r="G39" s="4"/>
      <c r="H39" s="4"/>
      <c r="I39" s="4"/>
      <c r="J39" s="4"/>
      <c r="K39" s="4"/>
      <c r="L39" s="4"/>
      <c r="M39" s="4"/>
      <c r="N39" s="4"/>
      <c r="O39" s="4"/>
      <c r="P39" s="4"/>
    </row>
    <row r="40" spans="1:23" ht="17.100000000000001" customHeight="1" x14ac:dyDescent="0.25">
      <c r="A40" s="200" t="s">
        <v>57</v>
      </c>
      <c r="B40" s="201"/>
      <c r="C40" s="201"/>
      <c r="D40" s="201"/>
      <c r="E40" s="201"/>
      <c r="F40" s="201"/>
      <c r="G40" s="201"/>
      <c r="H40" s="201"/>
      <c r="I40" s="201"/>
      <c r="J40" s="201"/>
      <c r="K40" s="201"/>
      <c r="L40" s="201"/>
      <c r="M40" s="201"/>
      <c r="N40" s="201"/>
      <c r="O40" s="201"/>
      <c r="P40" s="36"/>
      <c r="Q40" s="6"/>
    </row>
    <row r="41" spans="1:23" ht="27.9" customHeight="1" x14ac:dyDescent="0.25">
      <c r="A41" s="202" t="s">
        <v>141</v>
      </c>
      <c r="B41" s="203"/>
      <c r="C41" s="203"/>
      <c r="D41" s="203"/>
      <c r="E41" s="203"/>
      <c r="F41" s="203"/>
      <c r="G41" s="203"/>
      <c r="H41" s="203"/>
      <c r="I41" s="203"/>
      <c r="J41" s="203"/>
      <c r="K41" s="203"/>
      <c r="L41" s="203"/>
      <c r="M41" s="203"/>
      <c r="N41" s="203"/>
      <c r="O41" s="203"/>
      <c r="P41" s="37"/>
    </row>
    <row r="42" spans="1:23" ht="39.9" customHeight="1" x14ac:dyDescent="0.25">
      <c r="A42" s="202" t="s">
        <v>143</v>
      </c>
      <c r="B42" s="203"/>
      <c r="C42" s="203"/>
      <c r="D42" s="203"/>
      <c r="E42" s="203"/>
      <c r="F42" s="203"/>
      <c r="G42" s="203"/>
      <c r="H42" s="203"/>
      <c r="I42" s="203"/>
      <c r="J42" s="203"/>
      <c r="K42" s="203"/>
      <c r="L42" s="203"/>
      <c r="M42" s="203"/>
      <c r="N42" s="203"/>
      <c r="O42" s="203"/>
      <c r="P42" s="37"/>
    </row>
    <row r="43" spans="1:23" ht="17.100000000000001" customHeight="1" x14ac:dyDescent="0.25">
      <c r="A43" s="204" t="s">
        <v>2</v>
      </c>
      <c r="B43" s="205"/>
      <c r="C43" s="205"/>
      <c r="D43" s="205"/>
      <c r="E43" s="205"/>
      <c r="F43" s="205"/>
      <c r="G43" s="205"/>
      <c r="H43" s="205"/>
      <c r="I43" s="205"/>
      <c r="J43" s="205"/>
      <c r="K43" s="205"/>
      <c r="L43" s="205"/>
      <c r="M43" s="205"/>
      <c r="N43" s="205"/>
      <c r="O43" s="205"/>
      <c r="P43" s="40"/>
      <c r="W43" s="134"/>
    </row>
    <row r="44" spans="1:23" ht="17.100000000000001" customHeight="1" x14ac:dyDescent="0.25">
      <c r="A44" s="204" t="s">
        <v>130</v>
      </c>
      <c r="B44" s="205"/>
      <c r="C44" s="205"/>
      <c r="D44" s="205"/>
      <c r="E44" s="205"/>
      <c r="F44" s="205"/>
      <c r="G44" s="205"/>
      <c r="H44" s="205"/>
      <c r="I44" s="205"/>
      <c r="J44" s="205"/>
      <c r="K44" s="205"/>
      <c r="L44" s="205"/>
      <c r="M44" s="205"/>
      <c r="N44" s="205">
        <v>1000000</v>
      </c>
      <c r="O44" s="205">
        <v>1000000</v>
      </c>
      <c r="P44" s="38"/>
    </row>
    <row r="45" spans="1:23" ht="17.100000000000001" customHeight="1" x14ac:dyDescent="0.25">
      <c r="A45" s="204" t="s">
        <v>131</v>
      </c>
      <c r="B45" s="205"/>
      <c r="C45" s="205"/>
      <c r="D45" s="205"/>
      <c r="E45" s="205"/>
      <c r="F45" s="205"/>
      <c r="G45" s="205"/>
      <c r="H45" s="205"/>
      <c r="I45" s="205"/>
      <c r="J45" s="205"/>
      <c r="K45" s="205"/>
      <c r="L45" s="205"/>
      <c r="M45" s="205"/>
      <c r="N45" s="205">
        <v>1000000</v>
      </c>
      <c r="O45" s="205">
        <v>1000000</v>
      </c>
      <c r="P45" s="38"/>
    </row>
    <row r="46" spans="1:23" ht="17.100000000000001" customHeight="1" x14ac:dyDescent="0.25">
      <c r="A46" s="204" t="s">
        <v>23</v>
      </c>
      <c r="B46" s="205"/>
      <c r="C46" s="205"/>
      <c r="D46" s="205"/>
      <c r="E46" s="205"/>
      <c r="F46" s="206" t="s">
        <v>37</v>
      </c>
      <c r="G46" s="206"/>
      <c r="H46" s="206"/>
      <c r="I46" s="206"/>
      <c r="J46" s="206"/>
      <c r="K46" s="206" t="s">
        <v>38</v>
      </c>
      <c r="L46" s="206"/>
      <c r="M46" s="206"/>
      <c r="N46" s="206"/>
      <c r="O46" s="206"/>
      <c r="P46" s="211"/>
    </row>
    <row r="47" spans="1:23" ht="17.100000000000001" customHeight="1" thickBot="1" x14ac:dyDescent="0.3">
      <c r="A47" s="207"/>
      <c r="B47" s="208"/>
      <c r="C47" s="208"/>
      <c r="D47" s="208"/>
      <c r="E47" s="208"/>
      <c r="F47" s="209">
        <f>IF(COUNTA(P44,A47)=2,P44/A47,)</f>
        <v>0</v>
      </c>
      <c r="G47" s="209"/>
      <c r="H47" s="209"/>
      <c r="I47" s="209"/>
      <c r="J47" s="209"/>
      <c r="K47" s="209">
        <f>IF(COUNTA(P45,A47)=2,P45/A47,)</f>
        <v>0</v>
      </c>
      <c r="L47" s="209"/>
      <c r="M47" s="209"/>
      <c r="N47" s="209"/>
      <c r="O47" s="209"/>
      <c r="P47" s="210"/>
      <c r="R47" s="6"/>
      <c r="S47" s="6"/>
    </row>
    <row r="48" spans="1:23" ht="6.9" customHeight="1" thickBot="1" x14ac:dyDescent="0.3">
      <c r="A48" s="10"/>
      <c r="B48" s="10"/>
      <c r="C48" s="10"/>
      <c r="D48" s="10"/>
      <c r="E48" s="10"/>
      <c r="F48" s="10"/>
      <c r="G48" s="10"/>
      <c r="H48" s="10"/>
      <c r="I48" s="10"/>
      <c r="J48" s="10"/>
      <c r="K48" s="10"/>
      <c r="L48" s="10"/>
      <c r="M48" s="10"/>
      <c r="N48" s="10"/>
      <c r="O48" s="10"/>
      <c r="P48" s="10"/>
    </row>
    <row r="49" spans="1:20" ht="18" customHeight="1" thickBot="1" x14ac:dyDescent="0.3">
      <c r="A49" s="195" t="s">
        <v>90</v>
      </c>
      <c r="B49" s="196"/>
      <c r="C49" s="196"/>
      <c r="D49" s="196"/>
      <c r="E49" s="196"/>
      <c r="F49" s="196"/>
      <c r="G49" s="196"/>
      <c r="H49" s="196"/>
      <c r="I49" s="196"/>
      <c r="J49" s="196"/>
      <c r="K49" s="196"/>
      <c r="L49" s="196"/>
      <c r="M49" s="196"/>
      <c r="N49" s="197"/>
      <c r="O49" s="198" t="str">
        <f>IF(OR(COUNTA(A47)=0,COUNTA(P43)=0,AND(COUNTA(P44)=0,COUNTA(P45)=0)),"Chybí informace",IF(AND(P41&lt;0.25,P42&lt;=0.5,P43&lt;10,F47&lt;=2000,K47&lt;=2000),"Mikropodnik",IF(AND(P41&lt;0.25,P42&lt;=0.5,P43&lt;50,F47&lt;=10000,K47&lt;=10000),"Malý podnik",IF(AND(P41&lt;0.25,P42&lt;=0.5,P43&lt;250,F47&lt;=50000,K47&lt;=50000),"Střední podnik","Velký podnik"))))</f>
        <v>Chybí informace</v>
      </c>
      <c r="P49" s="199"/>
      <c r="R49" s="6"/>
      <c r="S49" s="6"/>
      <c r="T49" s="6"/>
    </row>
    <row r="50" spans="1:20" ht="15" customHeight="1" x14ac:dyDescent="0.25">
      <c r="A50" s="4"/>
      <c r="B50" s="4"/>
      <c r="C50" s="4"/>
      <c r="D50" s="4"/>
      <c r="E50" s="4"/>
      <c r="L50" s="4"/>
      <c r="M50" s="4"/>
      <c r="N50" s="4"/>
      <c r="O50" s="4"/>
      <c r="P50" s="4"/>
      <c r="Q50" s="6"/>
    </row>
    <row r="51" spans="1:20" ht="20.100000000000001" customHeight="1" thickBot="1" x14ac:dyDescent="0.3">
      <c r="A51" s="15" t="s">
        <v>62</v>
      </c>
      <c r="B51" s="4"/>
      <c r="C51" s="4"/>
      <c r="D51" s="4"/>
      <c r="E51" s="4"/>
      <c r="F51" s="4"/>
      <c r="G51" s="4"/>
      <c r="H51" s="4"/>
      <c r="I51" s="4"/>
      <c r="J51" s="4"/>
      <c r="K51" s="4"/>
      <c r="L51" s="4"/>
      <c r="M51" s="4"/>
      <c r="N51" s="4"/>
      <c r="O51" s="4"/>
      <c r="P51" s="4"/>
    </row>
    <row r="52" spans="1:20" ht="17.100000000000001" customHeight="1" x14ac:dyDescent="0.25">
      <c r="A52" s="200" t="s">
        <v>62</v>
      </c>
      <c r="B52" s="201"/>
      <c r="C52" s="201"/>
      <c r="D52" s="201"/>
      <c r="E52" s="201"/>
      <c r="F52" s="201"/>
      <c r="G52" s="201"/>
      <c r="H52" s="201"/>
      <c r="I52" s="201"/>
      <c r="J52" s="201"/>
      <c r="K52" s="201"/>
      <c r="L52" s="201"/>
      <c r="M52" s="201"/>
      <c r="N52" s="201">
        <v>2020</v>
      </c>
      <c r="O52" s="201">
        <v>2020</v>
      </c>
      <c r="P52" s="36"/>
      <c r="Q52" s="6"/>
    </row>
    <row r="53" spans="1:20" ht="27.9" customHeight="1" x14ac:dyDescent="0.25">
      <c r="A53" s="202" t="s">
        <v>141</v>
      </c>
      <c r="B53" s="203"/>
      <c r="C53" s="203"/>
      <c r="D53" s="203"/>
      <c r="E53" s="203"/>
      <c r="F53" s="203"/>
      <c r="G53" s="203"/>
      <c r="H53" s="203"/>
      <c r="I53" s="203"/>
      <c r="J53" s="203"/>
      <c r="K53" s="203"/>
      <c r="L53" s="203"/>
      <c r="M53" s="203"/>
      <c r="N53" s="203"/>
      <c r="O53" s="203"/>
      <c r="P53" s="37"/>
    </row>
    <row r="54" spans="1:20" ht="39.9" customHeight="1" x14ac:dyDescent="0.25">
      <c r="A54" s="202" t="s">
        <v>143</v>
      </c>
      <c r="B54" s="203"/>
      <c r="C54" s="203"/>
      <c r="D54" s="203"/>
      <c r="E54" s="203"/>
      <c r="F54" s="203"/>
      <c r="G54" s="203"/>
      <c r="H54" s="203"/>
      <c r="I54" s="203"/>
      <c r="J54" s="203"/>
      <c r="K54" s="203"/>
      <c r="L54" s="203"/>
      <c r="M54" s="203"/>
      <c r="N54" s="203"/>
      <c r="O54" s="203"/>
      <c r="P54" s="37"/>
    </row>
    <row r="55" spans="1:20" ht="17.100000000000001" customHeight="1" x14ac:dyDescent="0.25">
      <c r="A55" s="204" t="s">
        <v>2</v>
      </c>
      <c r="B55" s="205"/>
      <c r="C55" s="205"/>
      <c r="D55" s="205"/>
      <c r="E55" s="205"/>
      <c r="F55" s="205"/>
      <c r="G55" s="205"/>
      <c r="H55" s="205"/>
      <c r="I55" s="205"/>
      <c r="J55" s="205"/>
      <c r="K55" s="205"/>
      <c r="L55" s="205"/>
      <c r="M55" s="205"/>
      <c r="N55" s="205"/>
      <c r="O55" s="205"/>
      <c r="P55" s="40"/>
    </row>
    <row r="56" spans="1:20" ht="17.100000000000001" customHeight="1" x14ac:dyDescent="0.25">
      <c r="A56" s="204" t="s">
        <v>130</v>
      </c>
      <c r="B56" s="205"/>
      <c r="C56" s="205"/>
      <c r="D56" s="205"/>
      <c r="E56" s="205"/>
      <c r="F56" s="205"/>
      <c r="G56" s="205"/>
      <c r="H56" s="205"/>
      <c r="I56" s="205"/>
      <c r="J56" s="205"/>
      <c r="K56" s="205"/>
      <c r="L56" s="205"/>
      <c r="M56" s="205"/>
      <c r="N56" s="205">
        <v>1000000</v>
      </c>
      <c r="O56" s="205">
        <v>1000000</v>
      </c>
      <c r="P56" s="38"/>
    </row>
    <row r="57" spans="1:20" ht="17.100000000000001" customHeight="1" x14ac:dyDescent="0.25">
      <c r="A57" s="204" t="s">
        <v>131</v>
      </c>
      <c r="B57" s="205"/>
      <c r="C57" s="205"/>
      <c r="D57" s="205"/>
      <c r="E57" s="205"/>
      <c r="F57" s="205"/>
      <c r="G57" s="205"/>
      <c r="H57" s="205"/>
      <c r="I57" s="205"/>
      <c r="J57" s="205"/>
      <c r="K57" s="205"/>
      <c r="L57" s="205"/>
      <c r="M57" s="205"/>
      <c r="N57" s="205">
        <v>1000000</v>
      </c>
      <c r="O57" s="205">
        <v>1000000</v>
      </c>
      <c r="P57" s="38"/>
    </row>
    <row r="58" spans="1:20" ht="17.100000000000001" customHeight="1" x14ac:dyDescent="0.25">
      <c r="A58" s="204" t="s">
        <v>23</v>
      </c>
      <c r="B58" s="205"/>
      <c r="C58" s="205"/>
      <c r="D58" s="205"/>
      <c r="E58" s="205"/>
      <c r="F58" s="206" t="s">
        <v>37</v>
      </c>
      <c r="G58" s="206"/>
      <c r="H58" s="206"/>
      <c r="I58" s="206"/>
      <c r="J58" s="206"/>
      <c r="K58" s="206" t="s">
        <v>38</v>
      </c>
      <c r="L58" s="206"/>
      <c r="M58" s="206"/>
      <c r="N58" s="206"/>
      <c r="O58" s="206"/>
      <c r="P58" s="211"/>
    </row>
    <row r="59" spans="1:20" ht="17.100000000000001" customHeight="1" thickBot="1" x14ac:dyDescent="0.3">
      <c r="A59" s="207"/>
      <c r="B59" s="208"/>
      <c r="C59" s="208"/>
      <c r="D59" s="208"/>
      <c r="E59" s="208"/>
      <c r="F59" s="209">
        <f>IF(COUNTA(P56,A59)=2,P56/A59,)</f>
        <v>0</v>
      </c>
      <c r="G59" s="209"/>
      <c r="H59" s="209"/>
      <c r="I59" s="209"/>
      <c r="J59" s="209"/>
      <c r="K59" s="209">
        <f>IF(COUNTA(P57,A59)=2,P57/A59,)</f>
        <v>0</v>
      </c>
      <c r="L59" s="209"/>
      <c r="M59" s="209"/>
      <c r="N59" s="209"/>
      <c r="O59" s="209"/>
      <c r="P59" s="210"/>
      <c r="R59" s="6"/>
      <c r="S59" s="6"/>
    </row>
    <row r="60" spans="1:20" ht="6.9" customHeight="1" thickBot="1" x14ac:dyDescent="0.3">
      <c r="A60" s="10"/>
      <c r="B60" s="10"/>
      <c r="C60" s="10"/>
      <c r="D60" s="10"/>
      <c r="E60" s="10"/>
      <c r="F60" s="10"/>
      <c r="G60" s="10"/>
      <c r="H60" s="10"/>
      <c r="I60" s="10"/>
      <c r="J60" s="10"/>
      <c r="K60" s="10"/>
      <c r="L60" s="10"/>
      <c r="M60" s="10"/>
      <c r="N60" s="10"/>
      <c r="O60" s="10"/>
      <c r="P60" s="10"/>
    </row>
    <row r="61" spans="1:20" ht="18" customHeight="1" thickBot="1" x14ac:dyDescent="0.3">
      <c r="A61" s="195" t="s">
        <v>92</v>
      </c>
      <c r="B61" s="196"/>
      <c r="C61" s="196"/>
      <c r="D61" s="196"/>
      <c r="E61" s="196"/>
      <c r="F61" s="196"/>
      <c r="G61" s="196"/>
      <c r="H61" s="196"/>
      <c r="I61" s="196"/>
      <c r="J61" s="196"/>
      <c r="K61" s="196"/>
      <c r="L61" s="196"/>
      <c r="M61" s="196"/>
      <c r="N61" s="197"/>
      <c r="O61" s="198" t="str">
        <f>IF(OR(COUNTA(A59)=0,COUNTA(P55)=0,AND(COUNTA(P56)=0,COUNTA(P57)=0)),"Chybí informace",IF(AND(P53&lt;0.25,P54&lt;=0.5,P55&lt;10,F59&lt;=2000,K59&lt;=2000),"Mikropodnik",IF(AND(P53&lt;0.25,P54&lt;=0.5,P55&lt;50,F59&lt;=10000,K59&lt;=10000),"Malý podnik",IF(AND(P53&lt;0.25,P54&lt;=0.5,P55&lt;250,F59&lt;=50000,K59&lt;=50000),"Střední podnik","Velký podnik"))))</f>
        <v>Chybí informace</v>
      </c>
      <c r="P61" s="199"/>
      <c r="R61" s="6"/>
      <c r="S61" s="6"/>
      <c r="T61" s="6"/>
    </row>
    <row r="62" spans="1:20" ht="15" customHeight="1" x14ac:dyDescent="0.25">
      <c r="A62" s="4"/>
      <c r="B62" s="4"/>
      <c r="C62" s="4"/>
      <c r="D62" s="4"/>
      <c r="E62" s="4"/>
      <c r="L62" s="4"/>
      <c r="M62" s="4"/>
      <c r="N62" s="4"/>
      <c r="O62" s="4"/>
      <c r="P62" s="4"/>
      <c r="Q62" s="6"/>
    </row>
    <row r="63" spans="1:20" ht="20.100000000000001" customHeight="1" thickBot="1" x14ac:dyDescent="0.3">
      <c r="A63" s="15" t="s">
        <v>64</v>
      </c>
      <c r="B63" s="4"/>
      <c r="C63" s="4"/>
      <c r="D63" s="4"/>
      <c r="E63" s="4"/>
      <c r="F63" s="4"/>
      <c r="G63" s="4"/>
      <c r="H63" s="4"/>
      <c r="I63" s="4"/>
      <c r="J63" s="4"/>
      <c r="K63" s="4"/>
      <c r="L63" s="4"/>
      <c r="M63" s="4"/>
      <c r="N63" s="4"/>
      <c r="O63" s="4"/>
      <c r="P63" s="4"/>
    </row>
    <row r="64" spans="1:20" ht="17.100000000000001" customHeight="1" x14ac:dyDescent="0.25">
      <c r="A64" s="200" t="s">
        <v>64</v>
      </c>
      <c r="B64" s="201"/>
      <c r="C64" s="201"/>
      <c r="D64" s="201"/>
      <c r="E64" s="201"/>
      <c r="F64" s="201"/>
      <c r="G64" s="201"/>
      <c r="H64" s="201"/>
      <c r="I64" s="201"/>
      <c r="J64" s="201"/>
      <c r="K64" s="201"/>
      <c r="L64" s="201"/>
      <c r="M64" s="201"/>
      <c r="N64" s="201"/>
      <c r="O64" s="201"/>
      <c r="P64" s="36"/>
      <c r="Q64" s="6"/>
    </row>
    <row r="65" spans="1:20" ht="27.9" customHeight="1" x14ac:dyDescent="0.25">
      <c r="A65" s="202" t="s">
        <v>141</v>
      </c>
      <c r="B65" s="203"/>
      <c r="C65" s="203"/>
      <c r="D65" s="203"/>
      <c r="E65" s="203"/>
      <c r="F65" s="203"/>
      <c r="G65" s="203"/>
      <c r="H65" s="203"/>
      <c r="I65" s="203"/>
      <c r="J65" s="203"/>
      <c r="K65" s="203"/>
      <c r="L65" s="203"/>
      <c r="M65" s="203"/>
      <c r="N65" s="203"/>
      <c r="O65" s="203"/>
      <c r="P65" s="37"/>
    </row>
    <row r="66" spans="1:20" ht="39.9" customHeight="1" x14ac:dyDescent="0.25">
      <c r="A66" s="202" t="s">
        <v>143</v>
      </c>
      <c r="B66" s="203"/>
      <c r="C66" s="203"/>
      <c r="D66" s="203"/>
      <c r="E66" s="203"/>
      <c r="F66" s="203"/>
      <c r="G66" s="203"/>
      <c r="H66" s="203"/>
      <c r="I66" s="203"/>
      <c r="J66" s="203"/>
      <c r="K66" s="203"/>
      <c r="L66" s="203"/>
      <c r="M66" s="203"/>
      <c r="N66" s="203"/>
      <c r="O66" s="203"/>
      <c r="P66" s="37"/>
    </row>
    <row r="67" spans="1:20" ht="17.100000000000001" customHeight="1" x14ac:dyDescent="0.25">
      <c r="A67" s="204" t="s">
        <v>2</v>
      </c>
      <c r="B67" s="205"/>
      <c r="C67" s="205"/>
      <c r="D67" s="205"/>
      <c r="E67" s="205"/>
      <c r="F67" s="205"/>
      <c r="G67" s="205"/>
      <c r="H67" s="205"/>
      <c r="I67" s="205"/>
      <c r="J67" s="205"/>
      <c r="K67" s="205"/>
      <c r="L67" s="205"/>
      <c r="M67" s="205"/>
      <c r="N67" s="205"/>
      <c r="O67" s="205"/>
      <c r="P67" s="40"/>
    </row>
    <row r="68" spans="1:20" ht="17.100000000000001" customHeight="1" x14ac:dyDescent="0.25">
      <c r="A68" s="204" t="s">
        <v>130</v>
      </c>
      <c r="B68" s="205"/>
      <c r="C68" s="205"/>
      <c r="D68" s="205"/>
      <c r="E68" s="205"/>
      <c r="F68" s="205"/>
      <c r="G68" s="205"/>
      <c r="H68" s="205"/>
      <c r="I68" s="205"/>
      <c r="J68" s="205"/>
      <c r="K68" s="205"/>
      <c r="L68" s="205"/>
      <c r="M68" s="205"/>
      <c r="N68" s="205">
        <v>1000000</v>
      </c>
      <c r="O68" s="205">
        <v>1000000</v>
      </c>
      <c r="P68" s="38"/>
    </row>
    <row r="69" spans="1:20" ht="17.100000000000001" customHeight="1" x14ac:dyDescent="0.25">
      <c r="A69" s="204" t="s">
        <v>131</v>
      </c>
      <c r="B69" s="205"/>
      <c r="C69" s="205"/>
      <c r="D69" s="205"/>
      <c r="E69" s="205"/>
      <c r="F69" s="205"/>
      <c r="G69" s="205"/>
      <c r="H69" s="205"/>
      <c r="I69" s="205"/>
      <c r="J69" s="205"/>
      <c r="K69" s="205"/>
      <c r="L69" s="205"/>
      <c r="M69" s="205"/>
      <c r="N69" s="205">
        <v>1000000</v>
      </c>
      <c r="O69" s="205">
        <v>1000000</v>
      </c>
      <c r="P69" s="38"/>
    </row>
    <row r="70" spans="1:20" ht="17.100000000000001" customHeight="1" x14ac:dyDescent="0.25">
      <c r="A70" s="204" t="s">
        <v>23</v>
      </c>
      <c r="B70" s="205"/>
      <c r="C70" s="205"/>
      <c r="D70" s="205"/>
      <c r="E70" s="205"/>
      <c r="F70" s="206" t="s">
        <v>37</v>
      </c>
      <c r="G70" s="206"/>
      <c r="H70" s="206"/>
      <c r="I70" s="206"/>
      <c r="J70" s="206"/>
      <c r="K70" s="206" t="s">
        <v>38</v>
      </c>
      <c r="L70" s="206"/>
      <c r="M70" s="206"/>
      <c r="N70" s="206"/>
      <c r="O70" s="206"/>
      <c r="P70" s="211"/>
    </row>
    <row r="71" spans="1:20" ht="17.100000000000001" customHeight="1" thickBot="1" x14ac:dyDescent="0.3">
      <c r="A71" s="207"/>
      <c r="B71" s="208"/>
      <c r="C71" s="208"/>
      <c r="D71" s="208"/>
      <c r="E71" s="208"/>
      <c r="F71" s="209">
        <f>IF(COUNTA(P68,A71)=2,P68/A71,)</f>
        <v>0</v>
      </c>
      <c r="G71" s="209"/>
      <c r="H71" s="209"/>
      <c r="I71" s="209"/>
      <c r="J71" s="209"/>
      <c r="K71" s="209">
        <f>IF(COUNTA(P69,A71)=2,P69/A71,)</f>
        <v>0</v>
      </c>
      <c r="L71" s="209"/>
      <c r="M71" s="209"/>
      <c r="N71" s="209"/>
      <c r="O71" s="209"/>
      <c r="P71" s="210"/>
      <c r="R71" s="6"/>
      <c r="S71" s="6"/>
    </row>
    <row r="72" spans="1:20" ht="6.9" customHeight="1" thickBot="1" x14ac:dyDescent="0.3">
      <c r="A72" s="10"/>
      <c r="B72" s="10"/>
      <c r="C72" s="10"/>
      <c r="D72" s="10"/>
      <c r="E72" s="10"/>
      <c r="F72" s="10"/>
      <c r="G72" s="10"/>
      <c r="H72" s="10"/>
      <c r="I72" s="10"/>
      <c r="J72" s="10"/>
      <c r="K72" s="10"/>
      <c r="L72" s="10"/>
      <c r="M72" s="10"/>
      <c r="N72" s="10"/>
      <c r="O72" s="10"/>
      <c r="P72" s="10"/>
    </row>
    <row r="73" spans="1:20" ht="18" customHeight="1" thickBot="1" x14ac:dyDescent="0.3">
      <c r="A73" s="195" t="s">
        <v>91</v>
      </c>
      <c r="B73" s="196"/>
      <c r="C73" s="196"/>
      <c r="D73" s="196"/>
      <c r="E73" s="196"/>
      <c r="F73" s="196"/>
      <c r="G73" s="196"/>
      <c r="H73" s="196"/>
      <c r="I73" s="196"/>
      <c r="J73" s="196"/>
      <c r="K73" s="196"/>
      <c r="L73" s="196"/>
      <c r="M73" s="196"/>
      <c r="N73" s="197"/>
      <c r="O73" s="198" t="str">
        <f>IF(OR(COUNTA(A71)=0,COUNTA(P67)=0,AND(COUNTA(P68)=0,COUNTA(P69)=0)),"Chybí informace",IF(AND(P65&lt;0.25,P66&lt;=0.5,P67&lt;10,F71&lt;=2000,K71&lt;=2000),"Mikropodnik",IF(AND(P65&lt;0.25,P66&lt;=0.5,P67&lt;50,F71&lt;=10000,K71&lt;=10000),"Malý podnik",IF(AND(P65&lt;0.25,P66&lt;=0.5,P67&lt;250,F71&lt;=50000,K71&lt;=50000),"Střední podnik","Velký podnik"))))</f>
        <v>Chybí informace</v>
      </c>
      <c r="P73" s="199"/>
      <c r="R73" s="6"/>
      <c r="S73" s="6"/>
      <c r="T73" s="6"/>
    </row>
    <row r="74" spans="1:20" ht="15" customHeight="1" thickBot="1" x14ac:dyDescent="0.3">
      <c r="A74" s="4"/>
      <c r="B74" s="4"/>
      <c r="C74" s="4"/>
      <c r="D74" s="4"/>
      <c r="E74" s="4"/>
      <c r="L74" s="4"/>
      <c r="M74" s="4"/>
      <c r="N74" s="4"/>
      <c r="O74" s="4"/>
      <c r="P74" s="4"/>
      <c r="Q74" s="6"/>
    </row>
    <row r="75" spans="1:20" ht="24.9" customHeight="1" thickBot="1" x14ac:dyDescent="0.3">
      <c r="A75" s="192" t="s">
        <v>198</v>
      </c>
      <c r="B75" s="193"/>
      <c r="C75" s="193"/>
      <c r="D75" s="193"/>
      <c r="E75" s="193"/>
      <c r="F75" s="193"/>
      <c r="G75" s="193"/>
      <c r="H75" s="193"/>
      <c r="I75" s="193"/>
      <c r="J75" s="193"/>
      <c r="K75" s="193"/>
      <c r="L75" s="193"/>
      <c r="M75" s="194"/>
      <c r="N75" s="189" t="str">
        <f>IF(OR(K76="x",J76="x",I76="x"),"Chybí informace",IF(M76=1,"Individuální posouzení",IF((K76+J76+I76)&gt;1,"Velký podnik","MSP")))</f>
        <v>Chybí informace</v>
      </c>
      <c r="O75" s="190"/>
      <c r="P75" s="191"/>
      <c r="R75" s="6"/>
      <c r="S75" s="6"/>
      <c r="T75" s="6"/>
    </row>
    <row r="76" spans="1:20" s="42" customFormat="1" ht="15.75" hidden="1" customHeight="1" x14ac:dyDescent="0.25">
      <c r="A76" s="9"/>
      <c r="B76" s="9"/>
      <c r="C76" s="9"/>
      <c r="D76" s="9"/>
      <c r="E76" s="9"/>
      <c r="F76" s="9"/>
      <c r="G76" s="9"/>
      <c r="I76" s="43" t="str">
        <f>IF(O49="Velký podnik",1,IF(O49="Chybí informace","x",0))</f>
        <v>x</v>
      </c>
      <c r="J76" s="43" t="str">
        <f>IF(O61="Velký podnik",1,IF(O61="Chybí informace","x",0))</f>
        <v>x</v>
      </c>
      <c r="K76" s="43" t="str">
        <f>IF(O73="Velký podnik",1,IF(O73="Chybí informace","x",0))</f>
        <v>x</v>
      </c>
      <c r="L76" s="9"/>
      <c r="M76" s="43">
        <f>IF(OR(AND(I76=1,J76=0,K76=1),AND(I76=0,J76=1,K76=0)),1,0)</f>
        <v>0</v>
      </c>
      <c r="N76" s="9"/>
      <c r="O76" s="41"/>
      <c r="P76" s="41"/>
      <c r="Q76" s="34"/>
    </row>
    <row r="77" spans="1:20" ht="30" customHeight="1" x14ac:dyDescent="0.25">
      <c r="A77" s="4"/>
      <c r="B77" s="4"/>
      <c r="C77" s="4"/>
      <c r="D77" s="4"/>
      <c r="E77" s="4"/>
      <c r="F77" s="4"/>
      <c r="G77" s="4"/>
      <c r="H77" s="4"/>
      <c r="I77" s="4"/>
      <c r="J77" s="4"/>
      <c r="K77" s="4"/>
      <c r="L77" s="4"/>
      <c r="M77" s="4"/>
      <c r="N77" s="4"/>
      <c r="O77" s="11"/>
      <c r="P77" s="11"/>
      <c r="Q77" s="6"/>
    </row>
    <row r="78" spans="1:20" ht="27" customHeight="1" x14ac:dyDescent="0.25">
      <c r="A78" s="235" t="s">
        <v>18</v>
      </c>
      <c r="B78" s="235"/>
      <c r="C78" s="235"/>
      <c r="D78" s="235"/>
      <c r="E78" s="235"/>
      <c r="F78" s="235"/>
      <c r="G78" s="235"/>
      <c r="H78" s="186"/>
      <c r="I78" s="187"/>
      <c r="J78" s="187"/>
      <c r="K78" s="187"/>
      <c r="L78" s="187"/>
      <c r="M78" s="187"/>
      <c r="N78" s="187"/>
      <c r="O78" s="187"/>
      <c r="P78" s="214"/>
      <c r="Q78" s="6"/>
    </row>
    <row r="79" spans="1:20" ht="15" customHeight="1" x14ac:dyDescent="0.25">
      <c r="A79" s="6"/>
      <c r="B79" s="6"/>
      <c r="C79" s="6"/>
      <c r="D79" s="6"/>
      <c r="E79" s="6"/>
      <c r="F79" s="6"/>
      <c r="G79" s="6"/>
      <c r="H79" s="6"/>
      <c r="I79" s="6"/>
      <c r="J79" s="6"/>
      <c r="K79" s="6"/>
      <c r="L79" s="6"/>
      <c r="M79" s="6"/>
      <c r="N79" s="6"/>
      <c r="O79" s="6"/>
      <c r="P79" s="6"/>
      <c r="Q79" s="6"/>
    </row>
    <row r="80" spans="1:20" ht="24" customHeight="1" x14ac:dyDescent="0.25">
      <c r="A80" s="236" t="s">
        <v>36</v>
      </c>
      <c r="B80" s="236"/>
      <c r="C80" s="236"/>
      <c r="D80" s="236"/>
      <c r="E80" s="236"/>
      <c r="F80" s="236"/>
      <c r="G80" s="236"/>
      <c r="H80" s="236"/>
      <c r="I80" s="236"/>
      <c r="J80" s="236"/>
      <c r="K80" s="236"/>
      <c r="L80" s="236"/>
      <c r="M80" s="236"/>
      <c r="N80" s="236"/>
      <c r="O80" s="236"/>
      <c r="P80" s="236"/>
      <c r="Q80" s="6"/>
    </row>
    <row r="81" spans="1:17" ht="15" customHeight="1" x14ac:dyDescent="0.25">
      <c r="A81" s="6"/>
      <c r="B81" s="6"/>
      <c r="C81" s="6"/>
      <c r="D81" s="6"/>
      <c r="E81" s="6"/>
      <c r="F81" s="6"/>
      <c r="G81" s="6"/>
      <c r="H81" s="6"/>
      <c r="I81" s="6"/>
      <c r="J81" s="6"/>
      <c r="K81" s="6"/>
      <c r="L81" s="6"/>
      <c r="M81" s="6"/>
      <c r="N81" s="6"/>
      <c r="O81" s="6"/>
      <c r="P81" s="6"/>
      <c r="Q81" s="6"/>
    </row>
    <row r="82" spans="1:17" ht="24.9" customHeight="1" x14ac:dyDescent="0.25">
      <c r="A82" s="6" t="s">
        <v>3</v>
      </c>
      <c r="B82" s="186"/>
      <c r="C82" s="187"/>
      <c r="D82" s="187"/>
      <c r="E82" s="187"/>
      <c r="F82" s="214"/>
      <c r="G82" s="12" t="s">
        <v>9</v>
      </c>
      <c r="H82" s="186"/>
      <c r="I82" s="187"/>
      <c r="J82" s="187"/>
      <c r="K82" s="187"/>
      <c r="L82" s="187"/>
      <c r="M82" s="187"/>
      <c r="N82" s="187"/>
      <c r="O82" s="187"/>
      <c r="P82" s="214"/>
      <c r="Q82" s="6"/>
    </row>
    <row r="83" spans="1:17" ht="9.9" customHeight="1" x14ac:dyDescent="0.25">
      <c r="A83" s="6"/>
      <c r="B83" s="6"/>
      <c r="C83" s="6"/>
      <c r="D83" s="6"/>
      <c r="E83" s="6"/>
      <c r="F83" s="6"/>
      <c r="G83" s="6"/>
      <c r="H83" s="6"/>
      <c r="I83" s="6"/>
      <c r="J83" s="6"/>
      <c r="K83" s="6"/>
      <c r="L83" s="6"/>
      <c r="M83" s="6"/>
      <c r="N83" s="6"/>
      <c r="O83" s="6"/>
      <c r="P83" s="6"/>
      <c r="Q83" s="6"/>
    </row>
    <row r="84" spans="1:17" ht="50.1" customHeight="1" x14ac:dyDescent="0.25">
      <c r="A84" s="234"/>
      <c r="B84" s="234"/>
      <c r="C84" s="234"/>
      <c r="D84" s="13"/>
      <c r="E84" s="13"/>
      <c r="F84" s="13"/>
      <c r="G84" s="14" t="s">
        <v>19</v>
      </c>
      <c r="H84" s="237"/>
      <c r="I84" s="237"/>
      <c r="J84" s="237"/>
      <c r="K84" s="237"/>
      <c r="L84" s="237"/>
      <c r="M84" s="237"/>
      <c r="N84" s="237"/>
      <c r="O84" s="237"/>
      <c r="P84" s="237"/>
      <c r="Q84" s="6"/>
    </row>
  </sheetData>
  <sheetProtection algorithmName="SHA-512" hashValue="cGj0NmkMpNN/+AZ+s0YUBGdxBVkN6P2/WM96qBD3LvLtbJRHlGi+KSXK00/63xec9bHiBODMs+BdclAnBolsZg==" saltValue="0YsIl2+VN/zuPNGqNFr31A==" spinCount="100000" sheet="1" objects="1" scenarios="1"/>
  <mergeCells count="89">
    <mergeCell ref="A84:C84"/>
    <mergeCell ref="A78:G78"/>
    <mergeCell ref="A80:P80"/>
    <mergeCell ref="H84:P84"/>
    <mergeCell ref="D28:P28"/>
    <mergeCell ref="K46:P46"/>
    <mergeCell ref="K47:P47"/>
    <mergeCell ref="A46:E46"/>
    <mergeCell ref="A47:E47"/>
    <mergeCell ref="F46:J46"/>
    <mergeCell ref="O49:P49"/>
    <mergeCell ref="A49:N49"/>
    <mergeCell ref="A71:E71"/>
    <mergeCell ref="F71:J71"/>
    <mergeCell ref="K71:P71"/>
    <mergeCell ref="A68:O68"/>
    <mergeCell ref="A1:P2"/>
    <mergeCell ref="A4:P4"/>
    <mergeCell ref="D22:P22"/>
    <mergeCell ref="A37:P37"/>
    <mergeCell ref="D29:P29"/>
    <mergeCell ref="A20:P20"/>
    <mergeCell ref="D23:P23"/>
    <mergeCell ref="D24:P25"/>
    <mergeCell ref="D26:P26"/>
    <mergeCell ref="D27:P27"/>
    <mergeCell ref="D30:P30"/>
    <mergeCell ref="D32:P33"/>
    <mergeCell ref="A21:P21"/>
    <mergeCell ref="A9:F9"/>
    <mergeCell ref="G9:P9"/>
    <mergeCell ref="A12:F12"/>
    <mergeCell ref="K58:P58"/>
    <mergeCell ref="B35:C35"/>
    <mergeCell ref="H78:P78"/>
    <mergeCell ref="H82:P82"/>
    <mergeCell ref="B82:F82"/>
    <mergeCell ref="F47:J47"/>
    <mergeCell ref="A70:E70"/>
    <mergeCell ref="F70:J70"/>
    <mergeCell ref="K70:P70"/>
    <mergeCell ref="A67:O67"/>
    <mergeCell ref="A66:O66"/>
    <mergeCell ref="A56:O56"/>
    <mergeCell ref="A69:O69"/>
    <mergeCell ref="A55:O55"/>
    <mergeCell ref="A64:O64"/>
    <mergeCell ref="A65:O65"/>
    <mergeCell ref="A59:E59"/>
    <mergeCell ref="F59:J59"/>
    <mergeCell ref="K59:P59"/>
    <mergeCell ref="A61:N61"/>
    <mergeCell ref="O61:P61"/>
    <mergeCell ref="N75:P75"/>
    <mergeCell ref="A75:M75"/>
    <mergeCell ref="A73:N73"/>
    <mergeCell ref="O73:P73"/>
    <mergeCell ref="A40:O40"/>
    <mergeCell ref="A41:O41"/>
    <mergeCell ref="A42:O42"/>
    <mergeCell ref="A44:O44"/>
    <mergeCell ref="A45:O45"/>
    <mergeCell ref="A43:O43"/>
    <mergeCell ref="A52:O52"/>
    <mergeCell ref="A53:O53"/>
    <mergeCell ref="A54:O54"/>
    <mergeCell ref="A58:E58"/>
    <mergeCell ref="F58:J58"/>
    <mergeCell ref="A57:O57"/>
    <mergeCell ref="G12:P12"/>
    <mergeCell ref="A13:F13"/>
    <mergeCell ref="G13:P13"/>
    <mergeCell ref="A11:P11"/>
    <mergeCell ref="A6:P6"/>
    <mergeCell ref="A7:F7"/>
    <mergeCell ref="G7:P7"/>
    <mergeCell ref="A8:F8"/>
    <mergeCell ref="G8:P8"/>
    <mergeCell ref="A18:F18"/>
    <mergeCell ref="A14:F14"/>
    <mergeCell ref="A15:F15"/>
    <mergeCell ref="A16:F16"/>
    <mergeCell ref="G14:P14"/>
    <mergeCell ref="G15:P15"/>
    <mergeCell ref="G16:P16"/>
    <mergeCell ref="G18:I18"/>
    <mergeCell ref="J18:P18"/>
    <mergeCell ref="A17:F17"/>
    <mergeCell ref="G17:P17"/>
  </mergeCells>
  <pageMargins left="0.51181102362204722" right="0.51181102362204722" top="0.59055118110236227" bottom="0.59055118110236227" header="0.31496062992125984" footer="0.31496062992125984"/>
  <pageSetup paperSize="8" scale="69" orientation="portrait" r:id="rId1"/>
  <headerFooter>
    <oddFooter>&amp;C&amp;A - Stránka &amp;P z &amp;N</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0"/>
  <sheetViews>
    <sheetView showGridLines="0" zoomScaleNormal="100" workbookViewId="0">
      <selection activeCell="F12" sqref="F12"/>
    </sheetView>
  </sheetViews>
  <sheetFormatPr defaultColWidth="9.109375" defaultRowHeight="13.2" x14ac:dyDescent="0.25"/>
  <cols>
    <col min="1" max="1" width="4.6640625" style="51" customWidth="1"/>
    <col min="2" max="2" width="70.6640625" style="51" customWidth="1"/>
    <col min="3" max="3" width="11.6640625" style="44" customWidth="1"/>
    <col min="4" max="4" width="10.6640625" style="45" customWidth="1"/>
    <col min="5" max="5" width="12.6640625" style="46" customWidth="1"/>
    <col min="6" max="6" width="9.6640625" style="46" customWidth="1"/>
    <col min="7" max="8" width="14.6640625" style="47" customWidth="1"/>
    <col min="9" max="9" width="10.6640625" style="44" customWidth="1"/>
    <col min="10" max="10" width="12.6640625" style="46" customWidth="1"/>
    <col min="11" max="12" width="14.6640625" style="47" customWidth="1"/>
    <col min="13" max="16384" width="9.109375" style="48"/>
  </cols>
  <sheetData>
    <row r="1" spans="1:12" ht="24.9" customHeight="1" thickBot="1" x14ac:dyDescent="0.3">
      <c r="A1" s="238" t="s">
        <v>140</v>
      </c>
      <c r="B1" s="239"/>
      <c r="C1" s="239"/>
      <c r="D1" s="239"/>
      <c r="E1" s="239"/>
      <c r="F1" s="239"/>
      <c r="G1" s="239"/>
      <c r="H1" s="239"/>
      <c r="I1" s="239"/>
      <c r="J1" s="239"/>
      <c r="K1" s="239"/>
      <c r="L1" s="240"/>
    </row>
    <row r="2" spans="1:12" ht="5.0999999999999996" customHeight="1" x14ac:dyDescent="0.25"/>
    <row r="3" spans="1:12" s="49" customFormat="1" ht="27.9" customHeight="1" x14ac:dyDescent="0.25">
      <c r="A3" s="245" t="s">
        <v>56</v>
      </c>
      <c r="B3" s="245"/>
      <c r="C3" s="245"/>
      <c r="D3" s="245"/>
      <c r="E3" s="245"/>
      <c r="F3" s="245"/>
      <c r="G3" s="245"/>
      <c r="H3" s="245"/>
      <c r="I3" s="245"/>
      <c r="J3" s="245"/>
      <c r="K3" s="245"/>
      <c r="L3" s="245"/>
    </row>
    <row r="4" spans="1:12" s="49" customFormat="1" ht="27.9" customHeight="1" x14ac:dyDescent="0.25">
      <c r="A4" s="245" t="s">
        <v>53</v>
      </c>
      <c r="B4" s="245"/>
      <c r="C4" s="245"/>
      <c r="D4" s="245"/>
      <c r="E4" s="245"/>
      <c r="F4" s="245"/>
      <c r="G4" s="245"/>
      <c r="H4" s="245"/>
      <c r="I4" s="245"/>
      <c r="J4" s="245"/>
      <c r="K4" s="245"/>
      <c r="L4" s="245"/>
    </row>
    <row r="6" spans="1:12" ht="15.6" x14ac:dyDescent="0.25">
      <c r="A6" s="50" t="s">
        <v>57</v>
      </c>
    </row>
    <row r="7" spans="1:12" ht="5.0999999999999996" customHeight="1" thickBot="1" x14ac:dyDescent="0.3"/>
    <row r="8" spans="1:12" s="49" customFormat="1" ht="17.100000000000001" customHeight="1" x14ac:dyDescent="0.25">
      <c r="A8" s="241" t="s">
        <v>57</v>
      </c>
      <c r="B8" s="242"/>
      <c r="C8" s="118"/>
      <c r="D8" s="52"/>
      <c r="E8" s="52"/>
      <c r="F8" s="53"/>
      <c r="G8" s="52"/>
      <c r="H8" s="52"/>
      <c r="I8" s="52"/>
      <c r="J8" s="52"/>
      <c r="K8" s="52"/>
      <c r="L8" s="52"/>
    </row>
    <row r="9" spans="1:12" s="49" customFormat="1" ht="17.100000000000001" customHeight="1" thickBot="1" x14ac:dyDescent="0.3">
      <c r="A9" s="243" t="s">
        <v>61</v>
      </c>
      <c r="B9" s="244"/>
      <c r="C9" s="119"/>
      <c r="D9" s="52"/>
      <c r="E9" s="52"/>
      <c r="F9" s="53"/>
      <c r="G9" s="52"/>
      <c r="H9" s="52"/>
      <c r="I9" s="52"/>
      <c r="J9" s="52"/>
      <c r="K9" s="52"/>
      <c r="L9" s="52"/>
    </row>
    <row r="10" spans="1:12" ht="5.0999999999999996" customHeight="1" thickBot="1" x14ac:dyDescent="0.3"/>
    <row r="11" spans="1:12" s="60" customFormat="1" ht="42" customHeight="1" thickBot="1" x14ac:dyDescent="0.3">
      <c r="A11" s="54" t="s">
        <v>24</v>
      </c>
      <c r="B11" s="55" t="s">
        <v>7</v>
      </c>
      <c r="C11" s="56" t="s">
        <v>54</v>
      </c>
      <c r="D11" s="57" t="s">
        <v>55</v>
      </c>
      <c r="E11" s="55" t="s">
        <v>2</v>
      </c>
      <c r="F11" s="55" t="s">
        <v>132</v>
      </c>
      <c r="G11" s="58" t="s">
        <v>60</v>
      </c>
      <c r="H11" s="58" t="s">
        <v>59</v>
      </c>
      <c r="I11" s="56" t="s">
        <v>41</v>
      </c>
      <c r="J11" s="55" t="s">
        <v>58</v>
      </c>
      <c r="K11" s="58" t="s">
        <v>39</v>
      </c>
      <c r="L11" s="59" t="s">
        <v>40</v>
      </c>
    </row>
    <row r="12" spans="1:12" s="3" customFormat="1" ht="20.100000000000001" customHeight="1" thickBot="1" x14ac:dyDescent="0.3">
      <c r="A12" s="61"/>
      <c r="B12" s="62" t="s">
        <v>8</v>
      </c>
      <c r="C12" s="63"/>
      <c r="D12" s="64"/>
      <c r="E12" s="65"/>
      <c r="F12" s="66"/>
      <c r="G12" s="67"/>
      <c r="H12" s="67"/>
      <c r="I12" s="63"/>
      <c r="J12" s="68">
        <f>SUM(J13:J32)</f>
        <v>0</v>
      </c>
      <c r="K12" s="69">
        <f>SUM(K13:K32)</f>
        <v>0</v>
      </c>
      <c r="L12" s="70">
        <f>SUM(L13:L32)</f>
        <v>0</v>
      </c>
    </row>
    <row r="13" spans="1:12" x14ac:dyDescent="0.25">
      <c r="A13" s="71">
        <v>1</v>
      </c>
      <c r="B13" s="100"/>
      <c r="C13" s="101"/>
      <c r="D13" s="102"/>
      <c r="E13" s="103"/>
      <c r="F13" s="104"/>
      <c r="G13" s="105"/>
      <c r="H13" s="105"/>
      <c r="I13" s="72">
        <f t="shared" ref="I13:I32" si="0">IF(OR(D13="A",D13="B",D13="C",D13="G",D13="I"),1,IF(OR(D13="D",D13="E",D13="F",D13="H"),C13,0))</f>
        <v>0</v>
      </c>
      <c r="J13" s="73">
        <f t="shared" ref="J13:J32" si="1">I13*E13</f>
        <v>0</v>
      </c>
      <c r="K13" s="74">
        <f t="shared" ref="K13:K32" si="2">IF(AND(G13&gt;0,$F13="CZK"),$I13*G13,IF(AND(G13&gt;0,$F13="EUR",$C$9&gt;0),$I13*G13*$C$9,0))</f>
        <v>0</v>
      </c>
      <c r="L13" s="75">
        <f t="shared" ref="L13:L32" si="3">IF(AND(H13&gt;0,$F13="CZK"),$I13*H13,IF(AND(H13&gt;0,$F13="EUR",$C$9&gt;0),$I13*H13*$C$9,0))</f>
        <v>0</v>
      </c>
    </row>
    <row r="14" spans="1:12" x14ac:dyDescent="0.25">
      <c r="A14" s="76">
        <v>2</v>
      </c>
      <c r="B14" s="106"/>
      <c r="C14" s="107"/>
      <c r="D14" s="108"/>
      <c r="E14" s="109"/>
      <c r="F14" s="110"/>
      <c r="G14" s="111"/>
      <c r="H14" s="111"/>
      <c r="I14" s="77">
        <f t="shared" si="0"/>
        <v>0</v>
      </c>
      <c r="J14" s="78">
        <f t="shared" si="1"/>
        <v>0</v>
      </c>
      <c r="K14" s="79">
        <f t="shared" si="2"/>
        <v>0</v>
      </c>
      <c r="L14" s="80">
        <f t="shared" si="3"/>
        <v>0</v>
      </c>
    </row>
    <row r="15" spans="1:12" x14ac:dyDescent="0.25">
      <c r="A15" s="76">
        <v>3</v>
      </c>
      <c r="B15" s="106"/>
      <c r="C15" s="107"/>
      <c r="D15" s="108"/>
      <c r="E15" s="109"/>
      <c r="F15" s="110"/>
      <c r="G15" s="111"/>
      <c r="H15" s="111"/>
      <c r="I15" s="77">
        <f t="shared" si="0"/>
        <v>0</v>
      </c>
      <c r="J15" s="78">
        <f t="shared" si="1"/>
        <v>0</v>
      </c>
      <c r="K15" s="79">
        <f t="shared" si="2"/>
        <v>0</v>
      </c>
      <c r="L15" s="80">
        <f t="shared" si="3"/>
        <v>0</v>
      </c>
    </row>
    <row r="16" spans="1:12" x14ac:dyDescent="0.25">
      <c r="A16" s="76">
        <v>4</v>
      </c>
      <c r="B16" s="106"/>
      <c r="C16" s="107"/>
      <c r="D16" s="108"/>
      <c r="E16" s="109"/>
      <c r="F16" s="110"/>
      <c r="G16" s="111"/>
      <c r="H16" s="111"/>
      <c r="I16" s="77">
        <f t="shared" si="0"/>
        <v>0</v>
      </c>
      <c r="J16" s="78">
        <f t="shared" si="1"/>
        <v>0</v>
      </c>
      <c r="K16" s="79">
        <f t="shared" si="2"/>
        <v>0</v>
      </c>
      <c r="L16" s="80">
        <f t="shared" si="3"/>
        <v>0</v>
      </c>
    </row>
    <row r="17" spans="1:12" x14ac:dyDescent="0.25">
      <c r="A17" s="76">
        <v>5</v>
      </c>
      <c r="B17" s="106"/>
      <c r="C17" s="107"/>
      <c r="D17" s="108"/>
      <c r="E17" s="109"/>
      <c r="F17" s="110"/>
      <c r="G17" s="111"/>
      <c r="H17" s="111"/>
      <c r="I17" s="77">
        <f t="shared" si="0"/>
        <v>0</v>
      </c>
      <c r="J17" s="78">
        <f t="shared" si="1"/>
        <v>0</v>
      </c>
      <c r="K17" s="79">
        <f t="shared" si="2"/>
        <v>0</v>
      </c>
      <c r="L17" s="80">
        <f t="shared" si="3"/>
        <v>0</v>
      </c>
    </row>
    <row r="18" spans="1:12" x14ac:dyDescent="0.25">
      <c r="A18" s="76">
        <v>6</v>
      </c>
      <c r="B18" s="106"/>
      <c r="C18" s="107"/>
      <c r="D18" s="108"/>
      <c r="E18" s="109"/>
      <c r="F18" s="110"/>
      <c r="G18" s="111"/>
      <c r="H18" s="111"/>
      <c r="I18" s="77">
        <f t="shared" si="0"/>
        <v>0</v>
      </c>
      <c r="J18" s="78">
        <f t="shared" si="1"/>
        <v>0</v>
      </c>
      <c r="K18" s="79">
        <f t="shared" si="2"/>
        <v>0</v>
      </c>
      <c r="L18" s="80">
        <f t="shared" si="3"/>
        <v>0</v>
      </c>
    </row>
    <row r="19" spans="1:12" x14ac:dyDescent="0.25">
      <c r="A19" s="76">
        <v>7</v>
      </c>
      <c r="B19" s="106"/>
      <c r="C19" s="107"/>
      <c r="D19" s="108"/>
      <c r="E19" s="109"/>
      <c r="F19" s="110"/>
      <c r="G19" s="111"/>
      <c r="H19" s="111"/>
      <c r="I19" s="77">
        <f t="shared" si="0"/>
        <v>0</v>
      </c>
      <c r="J19" s="78">
        <f t="shared" si="1"/>
        <v>0</v>
      </c>
      <c r="K19" s="79">
        <f t="shared" si="2"/>
        <v>0</v>
      </c>
      <c r="L19" s="80">
        <f t="shared" si="3"/>
        <v>0</v>
      </c>
    </row>
    <row r="20" spans="1:12" x14ac:dyDescent="0.25">
      <c r="A20" s="76">
        <v>8</v>
      </c>
      <c r="B20" s="106"/>
      <c r="C20" s="107"/>
      <c r="D20" s="108"/>
      <c r="E20" s="109"/>
      <c r="F20" s="110"/>
      <c r="G20" s="111"/>
      <c r="H20" s="111"/>
      <c r="I20" s="77">
        <f t="shared" si="0"/>
        <v>0</v>
      </c>
      <c r="J20" s="78">
        <f t="shared" si="1"/>
        <v>0</v>
      </c>
      <c r="K20" s="79">
        <f t="shared" si="2"/>
        <v>0</v>
      </c>
      <c r="L20" s="80">
        <f t="shared" si="3"/>
        <v>0</v>
      </c>
    </row>
    <row r="21" spans="1:12" x14ac:dyDescent="0.25">
      <c r="A21" s="76">
        <v>9</v>
      </c>
      <c r="B21" s="106"/>
      <c r="C21" s="107"/>
      <c r="D21" s="108"/>
      <c r="E21" s="109"/>
      <c r="F21" s="110"/>
      <c r="G21" s="111"/>
      <c r="H21" s="111"/>
      <c r="I21" s="77">
        <f t="shared" si="0"/>
        <v>0</v>
      </c>
      <c r="J21" s="78">
        <f t="shared" si="1"/>
        <v>0</v>
      </c>
      <c r="K21" s="79">
        <f t="shared" si="2"/>
        <v>0</v>
      </c>
      <c r="L21" s="80">
        <f t="shared" si="3"/>
        <v>0</v>
      </c>
    </row>
    <row r="22" spans="1:12" x14ac:dyDescent="0.25">
      <c r="A22" s="76">
        <v>10</v>
      </c>
      <c r="B22" s="106"/>
      <c r="C22" s="107"/>
      <c r="D22" s="108"/>
      <c r="E22" s="109"/>
      <c r="F22" s="110"/>
      <c r="G22" s="111"/>
      <c r="H22" s="111"/>
      <c r="I22" s="77">
        <f t="shared" si="0"/>
        <v>0</v>
      </c>
      <c r="J22" s="78">
        <f t="shared" si="1"/>
        <v>0</v>
      </c>
      <c r="K22" s="79">
        <f t="shared" si="2"/>
        <v>0</v>
      </c>
      <c r="L22" s="80">
        <f t="shared" si="3"/>
        <v>0</v>
      </c>
    </row>
    <row r="23" spans="1:12" x14ac:dyDescent="0.25">
      <c r="A23" s="76">
        <v>11</v>
      </c>
      <c r="B23" s="106"/>
      <c r="C23" s="107"/>
      <c r="D23" s="108"/>
      <c r="E23" s="109"/>
      <c r="F23" s="110"/>
      <c r="G23" s="111"/>
      <c r="H23" s="111"/>
      <c r="I23" s="77">
        <f t="shared" si="0"/>
        <v>0</v>
      </c>
      <c r="J23" s="78">
        <f t="shared" si="1"/>
        <v>0</v>
      </c>
      <c r="K23" s="79">
        <f t="shared" si="2"/>
        <v>0</v>
      </c>
      <c r="L23" s="80">
        <f t="shared" si="3"/>
        <v>0</v>
      </c>
    </row>
    <row r="24" spans="1:12" x14ac:dyDescent="0.25">
      <c r="A24" s="76">
        <v>12</v>
      </c>
      <c r="B24" s="106"/>
      <c r="C24" s="107"/>
      <c r="D24" s="108"/>
      <c r="E24" s="109"/>
      <c r="F24" s="110"/>
      <c r="G24" s="111"/>
      <c r="H24" s="111"/>
      <c r="I24" s="77">
        <f t="shared" si="0"/>
        <v>0</v>
      </c>
      <c r="J24" s="78">
        <f t="shared" si="1"/>
        <v>0</v>
      </c>
      <c r="K24" s="79">
        <f t="shared" si="2"/>
        <v>0</v>
      </c>
      <c r="L24" s="80">
        <f t="shared" si="3"/>
        <v>0</v>
      </c>
    </row>
    <row r="25" spans="1:12" x14ac:dyDescent="0.25">
      <c r="A25" s="76">
        <v>13</v>
      </c>
      <c r="B25" s="106"/>
      <c r="C25" s="107"/>
      <c r="D25" s="108"/>
      <c r="E25" s="109"/>
      <c r="F25" s="110"/>
      <c r="G25" s="111"/>
      <c r="H25" s="111"/>
      <c r="I25" s="77">
        <f t="shared" si="0"/>
        <v>0</v>
      </c>
      <c r="J25" s="78">
        <f t="shared" si="1"/>
        <v>0</v>
      </c>
      <c r="K25" s="79">
        <f t="shared" si="2"/>
        <v>0</v>
      </c>
      <c r="L25" s="80">
        <f t="shared" si="3"/>
        <v>0</v>
      </c>
    </row>
    <row r="26" spans="1:12" x14ac:dyDescent="0.25">
      <c r="A26" s="76">
        <v>14</v>
      </c>
      <c r="B26" s="106"/>
      <c r="C26" s="107"/>
      <c r="D26" s="108"/>
      <c r="E26" s="109"/>
      <c r="F26" s="110"/>
      <c r="G26" s="111"/>
      <c r="H26" s="111"/>
      <c r="I26" s="77">
        <f t="shared" si="0"/>
        <v>0</v>
      </c>
      <c r="J26" s="78">
        <f t="shared" si="1"/>
        <v>0</v>
      </c>
      <c r="K26" s="79">
        <f t="shared" si="2"/>
        <v>0</v>
      </c>
      <c r="L26" s="80">
        <f t="shared" si="3"/>
        <v>0</v>
      </c>
    </row>
    <row r="27" spans="1:12" x14ac:dyDescent="0.25">
      <c r="A27" s="76">
        <v>15</v>
      </c>
      <c r="B27" s="106"/>
      <c r="C27" s="107"/>
      <c r="D27" s="108"/>
      <c r="E27" s="109"/>
      <c r="F27" s="110"/>
      <c r="G27" s="111"/>
      <c r="H27" s="111"/>
      <c r="I27" s="77">
        <f t="shared" si="0"/>
        <v>0</v>
      </c>
      <c r="J27" s="78">
        <f>I27*E27</f>
        <v>0</v>
      </c>
      <c r="K27" s="79">
        <f t="shared" si="2"/>
        <v>0</v>
      </c>
      <c r="L27" s="80">
        <f t="shared" si="3"/>
        <v>0</v>
      </c>
    </row>
    <row r="28" spans="1:12" x14ac:dyDescent="0.25">
      <c r="A28" s="76">
        <v>16</v>
      </c>
      <c r="B28" s="106"/>
      <c r="C28" s="107"/>
      <c r="D28" s="108"/>
      <c r="E28" s="109"/>
      <c r="F28" s="110"/>
      <c r="G28" s="111"/>
      <c r="H28" s="111"/>
      <c r="I28" s="77">
        <f t="shared" si="0"/>
        <v>0</v>
      </c>
      <c r="J28" s="78">
        <f>I28*E28</f>
        <v>0</v>
      </c>
      <c r="K28" s="79">
        <f t="shared" si="2"/>
        <v>0</v>
      </c>
      <c r="L28" s="80">
        <f t="shared" si="3"/>
        <v>0</v>
      </c>
    </row>
    <row r="29" spans="1:12" x14ac:dyDescent="0.25">
      <c r="A29" s="76">
        <v>17</v>
      </c>
      <c r="B29" s="106"/>
      <c r="C29" s="107"/>
      <c r="D29" s="108"/>
      <c r="E29" s="109"/>
      <c r="F29" s="110"/>
      <c r="G29" s="111"/>
      <c r="H29" s="111"/>
      <c r="I29" s="77">
        <f t="shared" si="0"/>
        <v>0</v>
      </c>
      <c r="J29" s="78">
        <f>I29*E29</f>
        <v>0</v>
      </c>
      <c r="K29" s="79">
        <f t="shared" si="2"/>
        <v>0</v>
      </c>
      <c r="L29" s="80">
        <f t="shared" si="3"/>
        <v>0</v>
      </c>
    </row>
    <row r="30" spans="1:12" x14ac:dyDescent="0.25">
      <c r="A30" s="76">
        <v>18</v>
      </c>
      <c r="B30" s="106"/>
      <c r="C30" s="107"/>
      <c r="D30" s="108"/>
      <c r="E30" s="109"/>
      <c r="F30" s="110"/>
      <c r="G30" s="111"/>
      <c r="H30" s="111"/>
      <c r="I30" s="77">
        <f t="shared" si="0"/>
        <v>0</v>
      </c>
      <c r="J30" s="78">
        <f>I30*E30</f>
        <v>0</v>
      </c>
      <c r="K30" s="79">
        <f t="shared" si="2"/>
        <v>0</v>
      </c>
      <c r="L30" s="80">
        <f t="shared" si="3"/>
        <v>0</v>
      </c>
    </row>
    <row r="31" spans="1:12" x14ac:dyDescent="0.25">
      <c r="A31" s="76">
        <v>19</v>
      </c>
      <c r="B31" s="106"/>
      <c r="C31" s="107"/>
      <c r="D31" s="108"/>
      <c r="E31" s="109"/>
      <c r="F31" s="110"/>
      <c r="G31" s="111"/>
      <c r="H31" s="111"/>
      <c r="I31" s="77">
        <f t="shared" si="0"/>
        <v>0</v>
      </c>
      <c r="J31" s="78">
        <f>I31*E31</f>
        <v>0</v>
      </c>
      <c r="K31" s="79">
        <f t="shared" si="2"/>
        <v>0</v>
      </c>
      <c r="L31" s="80">
        <f t="shared" si="3"/>
        <v>0</v>
      </c>
    </row>
    <row r="32" spans="1:12" ht="13.8" thickBot="1" x14ac:dyDescent="0.3">
      <c r="A32" s="81">
        <v>20</v>
      </c>
      <c r="B32" s="112"/>
      <c r="C32" s="113"/>
      <c r="D32" s="114"/>
      <c r="E32" s="115"/>
      <c r="F32" s="116"/>
      <c r="G32" s="117"/>
      <c r="H32" s="117"/>
      <c r="I32" s="82">
        <f t="shared" si="0"/>
        <v>0</v>
      </c>
      <c r="J32" s="83">
        <f t="shared" si="1"/>
        <v>0</v>
      </c>
      <c r="K32" s="84">
        <f t="shared" si="2"/>
        <v>0</v>
      </c>
      <c r="L32" s="85">
        <f t="shared" si="3"/>
        <v>0</v>
      </c>
    </row>
    <row r="35" spans="1:12" ht="15.6" x14ac:dyDescent="0.25">
      <c r="A35" s="50" t="s">
        <v>192</v>
      </c>
    </row>
    <row r="36" spans="1:12" ht="5.0999999999999996" customHeight="1" thickBot="1" x14ac:dyDescent="0.3"/>
    <row r="37" spans="1:12" s="49" customFormat="1" ht="17.100000000000001" customHeight="1" x14ac:dyDescent="0.25">
      <c r="A37" s="241" t="s">
        <v>194</v>
      </c>
      <c r="B37" s="242"/>
      <c r="C37" s="118"/>
      <c r="D37" s="52"/>
      <c r="E37" s="52"/>
      <c r="F37" s="53"/>
      <c r="G37" s="52"/>
      <c r="H37" s="52"/>
      <c r="I37" s="52"/>
      <c r="J37" s="52"/>
      <c r="K37" s="52"/>
      <c r="L37" s="52"/>
    </row>
    <row r="38" spans="1:12" s="49" customFormat="1" ht="17.100000000000001" customHeight="1" thickBot="1" x14ac:dyDescent="0.3">
      <c r="A38" s="243" t="s">
        <v>63</v>
      </c>
      <c r="B38" s="244"/>
      <c r="C38" s="119"/>
      <c r="D38" s="52"/>
      <c r="E38" s="52"/>
      <c r="F38" s="53"/>
      <c r="G38" s="52"/>
      <c r="H38" s="52"/>
      <c r="I38" s="52"/>
      <c r="J38" s="52"/>
      <c r="K38" s="52"/>
      <c r="L38" s="52"/>
    </row>
    <row r="39" spans="1:12" ht="5.0999999999999996" customHeight="1" thickBot="1" x14ac:dyDescent="0.3"/>
    <row r="40" spans="1:12" s="60" customFormat="1" ht="42" customHeight="1" thickBot="1" x14ac:dyDescent="0.3">
      <c r="A40" s="54" t="s">
        <v>24</v>
      </c>
      <c r="B40" s="55" t="s">
        <v>7</v>
      </c>
      <c r="C40" s="56" t="s">
        <v>54</v>
      </c>
      <c r="D40" s="57" t="s">
        <v>55</v>
      </c>
      <c r="E40" s="55" t="s">
        <v>2</v>
      </c>
      <c r="F40" s="55" t="s">
        <v>132</v>
      </c>
      <c r="G40" s="58" t="s">
        <v>60</v>
      </c>
      <c r="H40" s="58" t="s">
        <v>59</v>
      </c>
      <c r="I40" s="56" t="s">
        <v>41</v>
      </c>
      <c r="J40" s="55" t="s">
        <v>58</v>
      </c>
      <c r="K40" s="58" t="s">
        <v>39</v>
      </c>
      <c r="L40" s="59" t="s">
        <v>40</v>
      </c>
    </row>
    <row r="41" spans="1:12" s="3" customFormat="1" ht="20.100000000000001" customHeight="1" thickBot="1" x14ac:dyDescent="0.3">
      <c r="A41" s="61"/>
      <c r="B41" s="62" t="s">
        <v>8</v>
      </c>
      <c r="C41" s="63"/>
      <c r="D41" s="64"/>
      <c r="E41" s="65"/>
      <c r="F41" s="66"/>
      <c r="G41" s="67"/>
      <c r="H41" s="67"/>
      <c r="I41" s="63"/>
      <c r="J41" s="68">
        <f>SUM(J42:J61)</f>
        <v>0</v>
      </c>
      <c r="K41" s="69">
        <f>SUM(K42:K61)</f>
        <v>0</v>
      </c>
      <c r="L41" s="70">
        <f>SUM(L42:L61)</f>
        <v>0</v>
      </c>
    </row>
    <row r="42" spans="1:12" x14ac:dyDescent="0.25">
      <c r="A42" s="71">
        <v>1</v>
      </c>
      <c r="B42" s="100"/>
      <c r="C42" s="101"/>
      <c r="D42" s="102"/>
      <c r="E42" s="103"/>
      <c r="F42" s="104"/>
      <c r="G42" s="105"/>
      <c r="H42" s="105"/>
      <c r="I42" s="72">
        <f t="shared" ref="I42:I61" si="4">IF(OR(D42="A",D42="B",D42="C",D42="G",D42="I"),1,IF(OR(D42="D",D42="E",D42="F",D42="H"),C42,0))</f>
        <v>0</v>
      </c>
      <c r="J42" s="73">
        <f t="shared" ref="J42:J61" si="5">I42*E42</f>
        <v>0</v>
      </c>
      <c r="K42" s="74">
        <f t="shared" ref="K42:K61" si="6">IF(AND(G42&gt;0,$F42="CZK"),$I42*G42,IF(AND(G42&gt;0,$F42="EUR",$C$38&gt;0),$I42*G42*$C$38,0))</f>
        <v>0</v>
      </c>
      <c r="L42" s="75">
        <f t="shared" ref="L42:L61" si="7">IF(AND(H42&gt;0,$F42="CZK"),$I42*H42,IF(AND(H42&gt;0,$F42="EUR",$C$38&gt;0),$I42*H42*$C$38,0))</f>
        <v>0</v>
      </c>
    </row>
    <row r="43" spans="1:12" x14ac:dyDescent="0.25">
      <c r="A43" s="76">
        <v>2</v>
      </c>
      <c r="B43" s="106"/>
      <c r="C43" s="107"/>
      <c r="D43" s="108"/>
      <c r="E43" s="109"/>
      <c r="F43" s="110"/>
      <c r="G43" s="111"/>
      <c r="H43" s="111"/>
      <c r="I43" s="77">
        <f t="shared" si="4"/>
        <v>0</v>
      </c>
      <c r="J43" s="78">
        <f t="shared" si="5"/>
        <v>0</v>
      </c>
      <c r="K43" s="79">
        <f t="shared" si="6"/>
        <v>0</v>
      </c>
      <c r="L43" s="80">
        <f t="shared" si="7"/>
        <v>0</v>
      </c>
    </row>
    <row r="44" spans="1:12" x14ac:dyDescent="0.25">
      <c r="A44" s="76">
        <v>3</v>
      </c>
      <c r="B44" s="106"/>
      <c r="C44" s="107"/>
      <c r="D44" s="108"/>
      <c r="E44" s="109"/>
      <c r="F44" s="110"/>
      <c r="G44" s="111"/>
      <c r="H44" s="111"/>
      <c r="I44" s="77">
        <f t="shared" si="4"/>
        <v>0</v>
      </c>
      <c r="J44" s="78">
        <f t="shared" si="5"/>
        <v>0</v>
      </c>
      <c r="K44" s="79">
        <f t="shared" si="6"/>
        <v>0</v>
      </c>
      <c r="L44" s="80">
        <f t="shared" si="7"/>
        <v>0</v>
      </c>
    </row>
    <row r="45" spans="1:12" x14ac:dyDescent="0.25">
      <c r="A45" s="76">
        <v>4</v>
      </c>
      <c r="B45" s="106"/>
      <c r="C45" s="107"/>
      <c r="D45" s="108"/>
      <c r="E45" s="109"/>
      <c r="F45" s="110"/>
      <c r="G45" s="111"/>
      <c r="H45" s="111"/>
      <c r="I45" s="77">
        <f t="shared" si="4"/>
        <v>0</v>
      </c>
      <c r="J45" s="78">
        <f t="shared" si="5"/>
        <v>0</v>
      </c>
      <c r="K45" s="79">
        <f t="shared" si="6"/>
        <v>0</v>
      </c>
      <c r="L45" s="80">
        <f t="shared" si="7"/>
        <v>0</v>
      </c>
    </row>
    <row r="46" spans="1:12" x14ac:dyDescent="0.25">
      <c r="A46" s="76">
        <v>5</v>
      </c>
      <c r="B46" s="106"/>
      <c r="C46" s="107"/>
      <c r="D46" s="108"/>
      <c r="E46" s="109"/>
      <c r="F46" s="110"/>
      <c r="G46" s="111"/>
      <c r="H46" s="111"/>
      <c r="I46" s="77">
        <f t="shared" si="4"/>
        <v>0</v>
      </c>
      <c r="J46" s="78">
        <f t="shared" si="5"/>
        <v>0</v>
      </c>
      <c r="K46" s="79">
        <f t="shared" si="6"/>
        <v>0</v>
      </c>
      <c r="L46" s="80">
        <f t="shared" si="7"/>
        <v>0</v>
      </c>
    </row>
    <row r="47" spans="1:12" x14ac:dyDescent="0.25">
      <c r="A47" s="76">
        <v>6</v>
      </c>
      <c r="B47" s="106"/>
      <c r="C47" s="107"/>
      <c r="D47" s="108"/>
      <c r="E47" s="109"/>
      <c r="F47" s="110"/>
      <c r="G47" s="111"/>
      <c r="H47" s="111"/>
      <c r="I47" s="77">
        <f t="shared" si="4"/>
        <v>0</v>
      </c>
      <c r="J47" s="78">
        <f t="shared" si="5"/>
        <v>0</v>
      </c>
      <c r="K47" s="79">
        <f t="shared" si="6"/>
        <v>0</v>
      </c>
      <c r="L47" s="80">
        <f t="shared" si="7"/>
        <v>0</v>
      </c>
    </row>
    <row r="48" spans="1:12" x14ac:dyDescent="0.25">
      <c r="A48" s="76">
        <v>7</v>
      </c>
      <c r="B48" s="106"/>
      <c r="C48" s="107"/>
      <c r="D48" s="108"/>
      <c r="E48" s="109"/>
      <c r="F48" s="110"/>
      <c r="G48" s="111"/>
      <c r="H48" s="111"/>
      <c r="I48" s="77">
        <f t="shared" si="4"/>
        <v>0</v>
      </c>
      <c r="J48" s="78">
        <f t="shared" si="5"/>
        <v>0</v>
      </c>
      <c r="K48" s="79">
        <f t="shared" si="6"/>
        <v>0</v>
      </c>
      <c r="L48" s="80">
        <f t="shared" si="7"/>
        <v>0</v>
      </c>
    </row>
    <row r="49" spans="1:12" x14ac:dyDescent="0.25">
      <c r="A49" s="76">
        <v>8</v>
      </c>
      <c r="B49" s="106"/>
      <c r="C49" s="107"/>
      <c r="D49" s="108"/>
      <c r="E49" s="109"/>
      <c r="F49" s="110"/>
      <c r="G49" s="111"/>
      <c r="H49" s="111"/>
      <c r="I49" s="77">
        <f t="shared" si="4"/>
        <v>0</v>
      </c>
      <c r="J49" s="78">
        <f t="shared" si="5"/>
        <v>0</v>
      </c>
      <c r="K49" s="79">
        <f t="shared" si="6"/>
        <v>0</v>
      </c>
      <c r="L49" s="80">
        <f t="shared" si="7"/>
        <v>0</v>
      </c>
    </row>
    <row r="50" spans="1:12" x14ac:dyDescent="0.25">
      <c r="A50" s="76">
        <v>9</v>
      </c>
      <c r="B50" s="106"/>
      <c r="C50" s="107"/>
      <c r="D50" s="108"/>
      <c r="E50" s="109"/>
      <c r="F50" s="110"/>
      <c r="G50" s="111"/>
      <c r="H50" s="111"/>
      <c r="I50" s="77">
        <f t="shared" si="4"/>
        <v>0</v>
      </c>
      <c r="J50" s="78">
        <f t="shared" si="5"/>
        <v>0</v>
      </c>
      <c r="K50" s="79">
        <f t="shared" si="6"/>
        <v>0</v>
      </c>
      <c r="L50" s="80">
        <f t="shared" si="7"/>
        <v>0</v>
      </c>
    </row>
    <row r="51" spans="1:12" x14ac:dyDescent="0.25">
      <c r="A51" s="76">
        <v>10</v>
      </c>
      <c r="B51" s="106"/>
      <c r="C51" s="107"/>
      <c r="D51" s="108"/>
      <c r="E51" s="109"/>
      <c r="F51" s="110"/>
      <c r="G51" s="111"/>
      <c r="H51" s="111"/>
      <c r="I51" s="77">
        <f t="shared" si="4"/>
        <v>0</v>
      </c>
      <c r="J51" s="78">
        <f t="shared" si="5"/>
        <v>0</v>
      </c>
      <c r="K51" s="79">
        <f t="shared" si="6"/>
        <v>0</v>
      </c>
      <c r="L51" s="80">
        <f t="shared" si="7"/>
        <v>0</v>
      </c>
    </row>
    <row r="52" spans="1:12" x14ac:dyDescent="0.25">
      <c r="A52" s="76">
        <v>11</v>
      </c>
      <c r="B52" s="106"/>
      <c r="C52" s="107"/>
      <c r="D52" s="108"/>
      <c r="E52" s="109"/>
      <c r="F52" s="110"/>
      <c r="G52" s="111"/>
      <c r="H52" s="111"/>
      <c r="I52" s="77">
        <f t="shared" si="4"/>
        <v>0</v>
      </c>
      <c r="J52" s="78">
        <f t="shared" si="5"/>
        <v>0</v>
      </c>
      <c r="K52" s="79">
        <f t="shared" si="6"/>
        <v>0</v>
      </c>
      <c r="L52" s="80">
        <f t="shared" si="7"/>
        <v>0</v>
      </c>
    </row>
    <row r="53" spans="1:12" x14ac:dyDescent="0.25">
      <c r="A53" s="76">
        <v>12</v>
      </c>
      <c r="B53" s="106"/>
      <c r="C53" s="107"/>
      <c r="D53" s="108"/>
      <c r="E53" s="109"/>
      <c r="F53" s="110"/>
      <c r="G53" s="111"/>
      <c r="H53" s="111"/>
      <c r="I53" s="77">
        <f t="shared" si="4"/>
        <v>0</v>
      </c>
      <c r="J53" s="78">
        <f t="shared" si="5"/>
        <v>0</v>
      </c>
      <c r="K53" s="79">
        <f t="shared" si="6"/>
        <v>0</v>
      </c>
      <c r="L53" s="80">
        <f t="shared" si="7"/>
        <v>0</v>
      </c>
    </row>
    <row r="54" spans="1:12" x14ac:dyDescent="0.25">
      <c r="A54" s="76">
        <v>13</v>
      </c>
      <c r="B54" s="106"/>
      <c r="C54" s="107"/>
      <c r="D54" s="108"/>
      <c r="E54" s="109"/>
      <c r="F54" s="110"/>
      <c r="G54" s="111"/>
      <c r="H54" s="111"/>
      <c r="I54" s="77">
        <f t="shared" si="4"/>
        <v>0</v>
      </c>
      <c r="J54" s="78">
        <f t="shared" si="5"/>
        <v>0</v>
      </c>
      <c r="K54" s="79">
        <f t="shared" si="6"/>
        <v>0</v>
      </c>
      <c r="L54" s="80">
        <f t="shared" si="7"/>
        <v>0</v>
      </c>
    </row>
    <row r="55" spans="1:12" x14ac:dyDescent="0.25">
      <c r="A55" s="76">
        <v>14</v>
      </c>
      <c r="B55" s="106"/>
      <c r="C55" s="107"/>
      <c r="D55" s="108"/>
      <c r="E55" s="109"/>
      <c r="F55" s="110"/>
      <c r="G55" s="111"/>
      <c r="H55" s="111"/>
      <c r="I55" s="77">
        <f t="shared" si="4"/>
        <v>0</v>
      </c>
      <c r="J55" s="78">
        <f t="shared" si="5"/>
        <v>0</v>
      </c>
      <c r="K55" s="79">
        <f t="shared" si="6"/>
        <v>0</v>
      </c>
      <c r="L55" s="80">
        <f t="shared" si="7"/>
        <v>0</v>
      </c>
    </row>
    <row r="56" spans="1:12" x14ac:dyDescent="0.25">
      <c r="A56" s="76">
        <v>15</v>
      </c>
      <c r="B56" s="106"/>
      <c r="C56" s="107"/>
      <c r="D56" s="108"/>
      <c r="E56" s="109"/>
      <c r="F56" s="110"/>
      <c r="G56" s="111"/>
      <c r="H56" s="111"/>
      <c r="I56" s="77">
        <f t="shared" si="4"/>
        <v>0</v>
      </c>
      <c r="J56" s="78">
        <f t="shared" si="5"/>
        <v>0</v>
      </c>
      <c r="K56" s="79">
        <f t="shared" si="6"/>
        <v>0</v>
      </c>
      <c r="L56" s="80">
        <f t="shared" si="7"/>
        <v>0</v>
      </c>
    </row>
    <row r="57" spans="1:12" x14ac:dyDescent="0.25">
      <c r="A57" s="76">
        <v>16</v>
      </c>
      <c r="B57" s="106"/>
      <c r="C57" s="107"/>
      <c r="D57" s="108"/>
      <c r="E57" s="109"/>
      <c r="F57" s="110"/>
      <c r="G57" s="111"/>
      <c r="H57" s="111"/>
      <c r="I57" s="77">
        <f t="shared" si="4"/>
        <v>0</v>
      </c>
      <c r="J57" s="78">
        <f t="shared" si="5"/>
        <v>0</v>
      </c>
      <c r="K57" s="79">
        <f t="shared" si="6"/>
        <v>0</v>
      </c>
      <c r="L57" s="80">
        <f t="shared" si="7"/>
        <v>0</v>
      </c>
    </row>
    <row r="58" spans="1:12" x14ac:dyDescent="0.25">
      <c r="A58" s="76">
        <v>17</v>
      </c>
      <c r="B58" s="106"/>
      <c r="C58" s="107"/>
      <c r="D58" s="108"/>
      <c r="E58" s="109"/>
      <c r="F58" s="110"/>
      <c r="G58" s="111"/>
      <c r="H58" s="111"/>
      <c r="I58" s="77">
        <f t="shared" si="4"/>
        <v>0</v>
      </c>
      <c r="J58" s="78">
        <f t="shared" si="5"/>
        <v>0</v>
      </c>
      <c r="K58" s="79">
        <f t="shared" si="6"/>
        <v>0</v>
      </c>
      <c r="L58" s="80">
        <f t="shared" si="7"/>
        <v>0</v>
      </c>
    </row>
    <row r="59" spans="1:12" x14ac:dyDescent="0.25">
      <c r="A59" s="76">
        <v>18</v>
      </c>
      <c r="B59" s="106"/>
      <c r="C59" s="107"/>
      <c r="D59" s="108"/>
      <c r="E59" s="109"/>
      <c r="F59" s="110"/>
      <c r="G59" s="111"/>
      <c r="H59" s="111"/>
      <c r="I59" s="77">
        <f t="shared" si="4"/>
        <v>0</v>
      </c>
      <c r="J59" s="78">
        <f t="shared" si="5"/>
        <v>0</v>
      </c>
      <c r="K59" s="79">
        <f t="shared" si="6"/>
        <v>0</v>
      </c>
      <c r="L59" s="80">
        <f t="shared" si="7"/>
        <v>0</v>
      </c>
    </row>
    <row r="60" spans="1:12" x14ac:dyDescent="0.25">
      <c r="A60" s="76">
        <v>19</v>
      </c>
      <c r="B60" s="106"/>
      <c r="C60" s="107"/>
      <c r="D60" s="108"/>
      <c r="E60" s="109"/>
      <c r="F60" s="110"/>
      <c r="G60" s="111"/>
      <c r="H60" s="111"/>
      <c r="I60" s="77">
        <f t="shared" si="4"/>
        <v>0</v>
      </c>
      <c r="J60" s="78">
        <f t="shared" si="5"/>
        <v>0</v>
      </c>
      <c r="K60" s="79">
        <f t="shared" si="6"/>
        <v>0</v>
      </c>
      <c r="L60" s="80">
        <f t="shared" si="7"/>
        <v>0</v>
      </c>
    </row>
    <row r="61" spans="1:12" ht="13.8" thickBot="1" x14ac:dyDescent="0.3">
      <c r="A61" s="81">
        <v>20</v>
      </c>
      <c r="B61" s="112"/>
      <c r="C61" s="113"/>
      <c r="D61" s="114"/>
      <c r="E61" s="115"/>
      <c r="F61" s="116"/>
      <c r="G61" s="117"/>
      <c r="H61" s="117"/>
      <c r="I61" s="82">
        <f t="shared" si="4"/>
        <v>0</v>
      </c>
      <c r="J61" s="83">
        <f t="shared" si="5"/>
        <v>0</v>
      </c>
      <c r="K61" s="84">
        <f t="shared" si="6"/>
        <v>0</v>
      </c>
      <c r="L61" s="85">
        <f t="shared" si="7"/>
        <v>0</v>
      </c>
    </row>
    <row r="64" spans="1:12" ht="15.6" x14ac:dyDescent="0.25">
      <c r="A64" s="50" t="s">
        <v>193</v>
      </c>
    </row>
    <row r="65" spans="1:12" ht="5.0999999999999996" customHeight="1" thickBot="1" x14ac:dyDescent="0.3"/>
    <row r="66" spans="1:12" s="49" customFormat="1" ht="17.100000000000001" customHeight="1" x14ac:dyDescent="0.25">
      <c r="A66" s="241" t="s">
        <v>193</v>
      </c>
      <c r="B66" s="242"/>
      <c r="C66" s="118"/>
      <c r="D66" s="52"/>
      <c r="E66" s="52"/>
      <c r="F66" s="53"/>
      <c r="G66" s="52"/>
      <c r="H66" s="52"/>
      <c r="I66" s="52"/>
      <c r="J66" s="52"/>
      <c r="K66" s="52"/>
      <c r="L66" s="52"/>
    </row>
    <row r="67" spans="1:12" s="49" customFormat="1" ht="17.100000000000001" customHeight="1" thickBot="1" x14ac:dyDescent="0.3">
      <c r="A67" s="243" t="s">
        <v>65</v>
      </c>
      <c r="B67" s="244"/>
      <c r="C67" s="119"/>
      <c r="D67" s="52"/>
      <c r="E67" s="52"/>
      <c r="F67" s="53"/>
      <c r="G67" s="52"/>
      <c r="H67" s="52"/>
      <c r="I67" s="52"/>
      <c r="J67" s="52"/>
      <c r="K67" s="52"/>
      <c r="L67" s="52"/>
    </row>
    <row r="68" spans="1:12" ht="5.0999999999999996" customHeight="1" thickBot="1" x14ac:dyDescent="0.3"/>
    <row r="69" spans="1:12" s="60" customFormat="1" ht="42" customHeight="1" thickBot="1" x14ac:dyDescent="0.3">
      <c r="A69" s="54" t="s">
        <v>24</v>
      </c>
      <c r="B69" s="55" t="s">
        <v>7</v>
      </c>
      <c r="C69" s="56" t="s">
        <v>54</v>
      </c>
      <c r="D69" s="57" t="s">
        <v>55</v>
      </c>
      <c r="E69" s="55" t="s">
        <v>2</v>
      </c>
      <c r="F69" s="55" t="s">
        <v>132</v>
      </c>
      <c r="G69" s="58" t="s">
        <v>60</v>
      </c>
      <c r="H69" s="58" t="s">
        <v>59</v>
      </c>
      <c r="I69" s="56" t="s">
        <v>41</v>
      </c>
      <c r="J69" s="55" t="s">
        <v>58</v>
      </c>
      <c r="K69" s="58" t="s">
        <v>39</v>
      </c>
      <c r="L69" s="59" t="s">
        <v>40</v>
      </c>
    </row>
    <row r="70" spans="1:12" s="3" customFormat="1" ht="20.100000000000001" customHeight="1" thickBot="1" x14ac:dyDescent="0.3">
      <c r="A70" s="61"/>
      <c r="B70" s="62" t="s">
        <v>8</v>
      </c>
      <c r="C70" s="63"/>
      <c r="D70" s="64"/>
      <c r="E70" s="65"/>
      <c r="F70" s="66"/>
      <c r="G70" s="67"/>
      <c r="H70" s="67"/>
      <c r="I70" s="63"/>
      <c r="J70" s="68">
        <f>SUM(J71:J90)</f>
        <v>0</v>
      </c>
      <c r="K70" s="69">
        <f>SUM(K71:K90)</f>
        <v>0</v>
      </c>
      <c r="L70" s="70">
        <f>SUM(L71:L90)</f>
        <v>0</v>
      </c>
    </row>
    <row r="71" spans="1:12" x14ac:dyDescent="0.25">
      <c r="A71" s="71">
        <v>1</v>
      </c>
      <c r="B71" s="100"/>
      <c r="C71" s="101"/>
      <c r="D71" s="102"/>
      <c r="E71" s="103"/>
      <c r="F71" s="104"/>
      <c r="G71" s="105"/>
      <c r="H71" s="105"/>
      <c r="I71" s="72">
        <f t="shared" ref="I71:I90" si="8">IF(OR(D71="A",D71="B",D71="C",D71="G",D71="I"),1,IF(OR(D71="D",D71="E",D71="F",D71="H"),C71,0))</f>
        <v>0</v>
      </c>
      <c r="J71" s="73">
        <f t="shared" ref="J71:J90" si="9">I71*E71</f>
        <v>0</v>
      </c>
      <c r="K71" s="74">
        <f t="shared" ref="K71:K90" si="10">IF(AND(G71&gt;0,$F71="CZK"),$I71*G71,IF(AND(G71&gt;0,$F71="EUR",$C$67&gt;0),$I71*G71*$C$67,0))</f>
        <v>0</v>
      </c>
      <c r="L71" s="75">
        <f t="shared" ref="L71:L90" si="11">IF(AND(H71&gt;0,$F71="CZK"),$I71*H71,IF(AND(H71&gt;0,$F71="EUR",$C$67&gt;0),$I71*H71*$C$67,0))</f>
        <v>0</v>
      </c>
    </row>
    <row r="72" spans="1:12" x14ac:dyDescent="0.25">
      <c r="A72" s="76">
        <v>2</v>
      </c>
      <c r="B72" s="106"/>
      <c r="C72" s="107"/>
      <c r="D72" s="108"/>
      <c r="E72" s="109"/>
      <c r="F72" s="110"/>
      <c r="G72" s="111"/>
      <c r="H72" s="111"/>
      <c r="I72" s="77">
        <f t="shared" si="8"/>
        <v>0</v>
      </c>
      <c r="J72" s="78">
        <f t="shared" si="9"/>
        <v>0</v>
      </c>
      <c r="K72" s="79">
        <f t="shared" si="10"/>
        <v>0</v>
      </c>
      <c r="L72" s="80">
        <f t="shared" si="11"/>
        <v>0</v>
      </c>
    </row>
    <row r="73" spans="1:12" x14ac:dyDescent="0.25">
      <c r="A73" s="76">
        <v>3</v>
      </c>
      <c r="B73" s="106"/>
      <c r="C73" s="107"/>
      <c r="D73" s="108"/>
      <c r="E73" s="109"/>
      <c r="F73" s="110"/>
      <c r="G73" s="111"/>
      <c r="H73" s="111"/>
      <c r="I73" s="77">
        <f t="shared" si="8"/>
        <v>0</v>
      </c>
      <c r="J73" s="78">
        <f t="shared" si="9"/>
        <v>0</v>
      </c>
      <c r="K73" s="79">
        <f t="shared" si="10"/>
        <v>0</v>
      </c>
      <c r="L73" s="80">
        <f t="shared" si="11"/>
        <v>0</v>
      </c>
    </row>
    <row r="74" spans="1:12" x14ac:dyDescent="0.25">
      <c r="A74" s="76">
        <v>4</v>
      </c>
      <c r="B74" s="106"/>
      <c r="C74" s="107"/>
      <c r="D74" s="108"/>
      <c r="E74" s="109"/>
      <c r="F74" s="110"/>
      <c r="G74" s="111"/>
      <c r="H74" s="111"/>
      <c r="I74" s="77">
        <f t="shared" si="8"/>
        <v>0</v>
      </c>
      <c r="J74" s="78">
        <f t="shared" si="9"/>
        <v>0</v>
      </c>
      <c r="K74" s="79">
        <f t="shared" si="10"/>
        <v>0</v>
      </c>
      <c r="L74" s="80">
        <f t="shared" si="11"/>
        <v>0</v>
      </c>
    </row>
    <row r="75" spans="1:12" x14ac:dyDescent="0.25">
      <c r="A75" s="76">
        <v>5</v>
      </c>
      <c r="B75" s="106"/>
      <c r="C75" s="107"/>
      <c r="D75" s="108"/>
      <c r="E75" s="109"/>
      <c r="F75" s="110"/>
      <c r="G75" s="111"/>
      <c r="H75" s="111"/>
      <c r="I75" s="77">
        <f t="shared" si="8"/>
        <v>0</v>
      </c>
      <c r="J75" s="78">
        <f t="shared" si="9"/>
        <v>0</v>
      </c>
      <c r="K75" s="79">
        <f t="shared" si="10"/>
        <v>0</v>
      </c>
      <c r="L75" s="80">
        <f t="shared" si="11"/>
        <v>0</v>
      </c>
    </row>
    <row r="76" spans="1:12" x14ac:dyDescent="0.25">
      <c r="A76" s="76">
        <v>6</v>
      </c>
      <c r="B76" s="106"/>
      <c r="C76" s="107"/>
      <c r="D76" s="108"/>
      <c r="E76" s="109"/>
      <c r="F76" s="110"/>
      <c r="G76" s="111"/>
      <c r="H76" s="111"/>
      <c r="I76" s="77">
        <f t="shared" si="8"/>
        <v>0</v>
      </c>
      <c r="J76" s="78">
        <f t="shared" si="9"/>
        <v>0</v>
      </c>
      <c r="K76" s="79">
        <f t="shared" si="10"/>
        <v>0</v>
      </c>
      <c r="L76" s="80">
        <f t="shared" si="11"/>
        <v>0</v>
      </c>
    </row>
    <row r="77" spans="1:12" x14ac:dyDescent="0.25">
      <c r="A77" s="76">
        <v>7</v>
      </c>
      <c r="B77" s="106"/>
      <c r="C77" s="107"/>
      <c r="D77" s="108"/>
      <c r="E77" s="109"/>
      <c r="F77" s="110"/>
      <c r="G77" s="111"/>
      <c r="H77" s="111"/>
      <c r="I77" s="77">
        <f t="shared" si="8"/>
        <v>0</v>
      </c>
      <c r="J77" s="78">
        <f t="shared" si="9"/>
        <v>0</v>
      </c>
      <c r="K77" s="79">
        <f t="shared" si="10"/>
        <v>0</v>
      </c>
      <c r="L77" s="80">
        <f t="shared" si="11"/>
        <v>0</v>
      </c>
    </row>
    <row r="78" spans="1:12" x14ac:dyDescent="0.25">
      <c r="A78" s="76">
        <v>8</v>
      </c>
      <c r="B78" s="106"/>
      <c r="C78" s="107"/>
      <c r="D78" s="108"/>
      <c r="E78" s="109"/>
      <c r="F78" s="110"/>
      <c r="G78" s="111"/>
      <c r="H78" s="111"/>
      <c r="I78" s="77">
        <f t="shared" si="8"/>
        <v>0</v>
      </c>
      <c r="J78" s="78">
        <f t="shared" si="9"/>
        <v>0</v>
      </c>
      <c r="K78" s="79">
        <f t="shared" si="10"/>
        <v>0</v>
      </c>
      <c r="L78" s="80">
        <f t="shared" si="11"/>
        <v>0</v>
      </c>
    </row>
    <row r="79" spans="1:12" x14ac:dyDescent="0.25">
      <c r="A79" s="76">
        <v>9</v>
      </c>
      <c r="B79" s="106"/>
      <c r="C79" s="107"/>
      <c r="D79" s="108"/>
      <c r="E79" s="109"/>
      <c r="F79" s="110"/>
      <c r="G79" s="111"/>
      <c r="H79" s="111"/>
      <c r="I79" s="77">
        <f t="shared" si="8"/>
        <v>0</v>
      </c>
      <c r="J79" s="78">
        <f t="shared" si="9"/>
        <v>0</v>
      </c>
      <c r="K79" s="79">
        <f t="shared" si="10"/>
        <v>0</v>
      </c>
      <c r="L79" s="80">
        <f t="shared" si="11"/>
        <v>0</v>
      </c>
    </row>
    <row r="80" spans="1:12" x14ac:dyDescent="0.25">
      <c r="A80" s="76">
        <v>10</v>
      </c>
      <c r="B80" s="106"/>
      <c r="C80" s="107"/>
      <c r="D80" s="108"/>
      <c r="E80" s="109"/>
      <c r="F80" s="110"/>
      <c r="G80" s="111"/>
      <c r="H80" s="111"/>
      <c r="I80" s="77">
        <f t="shared" si="8"/>
        <v>0</v>
      </c>
      <c r="J80" s="78">
        <f t="shared" si="9"/>
        <v>0</v>
      </c>
      <c r="K80" s="79">
        <f t="shared" si="10"/>
        <v>0</v>
      </c>
      <c r="L80" s="80">
        <f t="shared" si="11"/>
        <v>0</v>
      </c>
    </row>
    <row r="81" spans="1:12" x14ac:dyDescent="0.25">
      <c r="A81" s="76">
        <v>11</v>
      </c>
      <c r="B81" s="106"/>
      <c r="C81" s="107"/>
      <c r="D81" s="108"/>
      <c r="E81" s="109"/>
      <c r="F81" s="110"/>
      <c r="G81" s="111"/>
      <c r="H81" s="111"/>
      <c r="I81" s="77">
        <f t="shared" si="8"/>
        <v>0</v>
      </c>
      <c r="J81" s="78">
        <f t="shared" si="9"/>
        <v>0</v>
      </c>
      <c r="K81" s="79">
        <f t="shared" si="10"/>
        <v>0</v>
      </c>
      <c r="L81" s="80">
        <f t="shared" si="11"/>
        <v>0</v>
      </c>
    </row>
    <row r="82" spans="1:12" x14ac:dyDescent="0.25">
      <c r="A82" s="76">
        <v>12</v>
      </c>
      <c r="B82" s="106"/>
      <c r="C82" s="107"/>
      <c r="D82" s="108"/>
      <c r="E82" s="109"/>
      <c r="F82" s="110"/>
      <c r="G82" s="111"/>
      <c r="H82" s="111"/>
      <c r="I82" s="77">
        <f t="shared" si="8"/>
        <v>0</v>
      </c>
      <c r="J82" s="78">
        <f t="shared" si="9"/>
        <v>0</v>
      </c>
      <c r="K82" s="79">
        <f t="shared" si="10"/>
        <v>0</v>
      </c>
      <c r="L82" s="80">
        <f t="shared" si="11"/>
        <v>0</v>
      </c>
    </row>
    <row r="83" spans="1:12" x14ac:dyDescent="0.25">
      <c r="A83" s="76">
        <v>13</v>
      </c>
      <c r="B83" s="106"/>
      <c r="C83" s="107"/>
      <c r="D83" s="108"/>
      <c r="E83" s="109"/>
      <c r="F83" s="110"/>
      <c r="G83" s="111"/>
      <c r="H83" s="111"/>
      <c r="I83" s="77">
        <f t="shared" si="8"/>
        <v>0</v>
      </c>
      <c r="J83" s="78">
        <f t="shared" si="9"/>
        <v>0</v>
      </c>
      <c r="K83" s="79">
        <f t="shared" si="10"/>
        <v>0</v>
      </c>
      <c r="L83" s="80">
        <f t="shared" si="11"/>
        <v>0</v>
      </c>
    </row>
    <row r="84" spans="1:12" x14ac:dyDescent="0.25">
      <c r="A84" s="76">
        <v>14</v>
      </c>
      <c r="B84" s="106"/>
      <c r="C84" s="107"/>
      <c r="D84" s="108"/>
      <c r="E84" s="109"/>
      <c r="F84" s="110"/>
      <c r="G84" s="111"/>
      <c r="H84" s="111"/>
      <c r="I84" s="77">
        <f t="shared" si="8"/>
        <v>0</v>
      </c>
      <c r="J84" s="78">
        <f t="shared" si="9"/>
        <v>0</v>
      </c>
      <c r="K84" s="79">
        <f t="shared" si="10"/>
        <v>0</v>
      </c>
      <c r="L84" s="80">
        <f t="shared" si="11"/>
        <v>0</v>
      </c>
    </row>
    <row r="85" spans="1:12" x14ac:dyDescent="0.25">
      <c r="A85" s="76">
        <v>15</v>
      </c>
      <c r="B85" s="106"/>
      <c r="C85" s="107"/>
      <c r="D85" s="108"/>
      <c r="E85" s="109"/>
      <c r="F85" s="110"/>
      <c r="G85" s="111"/>
      <c r="H85" s="111"/>
      <c r="I85" s="77">
        <f t="shared" si="8"/>
        <v>0</v>
      </c>
      <c r="J85" s="78">
        <f t="shared" si="9"/>
        <v>0</v>
      </c>
      <c r="K85" s="79">
        <f t="shared" si="10"/>
        <v>0</v>
      </c>
      <c r="L85" s="80">
        <f t="shared" si="11"/>
        <v>0</v>
      </c>
    </row>
    <row r="86" spans="1:12" x14ac:dyDescent="0.25">
      <c r="A86" s="76">
        <v>16</v>
      </c>
      <c r="B86" s="106"/>
      <c r="C86" s="107"/>
      <c r="D86" s="108"/>
      <c r="E86" s="109"/>
      <c r="F86" s="110"/>
      <c r="G86" s="111"/>
      <c r="H86" s="111"/>
      <c r="I86" s="77">
        <f t="shared" si="8"/>
        <v>0</v>
      </c>
      <c r="J86" s="78">
        <f t="shared" si="9"/>
        <v>0</v>
      </c>
      <c r="K86" s="79">
        <f t="shared" si="10"/>
        <v>0</v>
      </c>
      <c r="L86" s="80">
        <f t="shared" si="11"/>
        <v>0</v>
      </c>
    </row>
    <row r="87" spans="1:12" x14ac:dyDescent="0.25">
      <c r="A87" s="76">
        <v>17</v>
      </c>
      <c r="B87" s="106"/>
      <c r="C87" s="107"/>
      <c r="D87" s="108"/>
      <c r="E87" s="109"/>
      <c r="F87" s="110"/>
      <c r="G87" s="111"/>
      <c r="H87" s="111"/>
      <c r="I87" s="77">
        <f t="shared" si="8"/>
        <v>0</v>
      </c>
      <c r="J87" s="78">
        <f t="shared" si="9"/>
        <v>0</v>
      </c>
      <c r="K87" s="79">
        <f t="shared" si="10"/>
        <v>0</v>
      </c>
      <c r="L87" s="80">
        <f t="shared" si="11"/>
        <v>0</v>
      </c>
    </row>
    <row r="88" spans="1:12" x14ac:dyDescent="0.25">
      <c r="A88" s="76">
        <v>18</v>
      </c>
      <c r="B88" s="106"/>
      <c r="C88" s="107"/>
      <c r="D88" s="108"/>
      <c r="E88" s="109"/>
      <c r="F88" s="110"/>
      <c r="G88" s="111"/>
      <c r="H88" s="111"/>
      <c r="I88" s="77">
        <f t="shared" si="8"/>
        <v>0</v>
      </c>
      <c r="J88" s="78">
        <f t="shared" si="9"/>
        <v>0</v>
      </c>
      <c r="K88" s="79">
        <f t="shared" si="10"/>
        <v>0</v>
      </c>
      <c r="L88" s="80">
        <f t="shared" si="11"/>
        <v>0</v>
      </c>
    </row>
    <row r="89" spans="1:12" x14ac:dyDescent="0.25">
      <c r="A89" s="76">
        <v>19</v>
      </c>
      <c r="B89" s="106"/>
      <c r="C89" s="107"/>
      <c r="D89" s="108"/>
      <c r="E89" s="109"/>
      <c r="F89" s="110"/>
      <c r="G89" s="111"/>
      <c r="H89" s="111"/>
      <c r="I89" s="77">
        <f t="shared" si="8"/>
        <v>0</v>
      </c>
      <c r="J89" s="78">
        <f t="shared" si="9"/>
        <v>0</v>
      </c>
      <c r="K89" s="79">
        <f t="shared" si="10"/>
        <v>0</v>
      </c>
      <c r="L89" s="80">
        <f t="shared" si="11"/>
        <v>0</v>
      </c>
    </row>
    <row r="90" spans="1:12" ht="13.8" thickBot="1" x14ac:dyDescent="0.3">
      <c r="A90" s="81">
        <v>20</v>
      </c>
      <c r="B90" s="112"/>
      <c r="C90" s="113"/>
      <c r="D90" s="114"/>
      <c r="E90" s="115"/>
      <c r="F90" s="116"/>
      <c r="G90" s="117"/>
      <c r="H90" s="117"/>
      <c r="I90" s="82">
        <f t="shared" si="8"/>
        <v>0</v>
      </c>
      <c r="J90" s="83">
        <f t="shared" si="9"/>
        <v>0</v>
      </c>
      <c r="K90" s="84">
        <f t="shared" si="10"/>
        <v>0</v>
      </c>
      <c r="L90" s="85">
        <f t="shared" si="11"/>
        <v>0</v>
      </c>
    </row>
  </sheetData>
  <sheetProtection algorithmName="SHA-512" hashValue="1wcCaE/4S8w5eEHooosfPEZKa3WnU0j8PkLEi4w5M9pTExwqK/b4lT9hWGsd+swqb8KxThoq1xjJv51W5KfzmA==" saltValue="/jqnP8vfHSDgIuS3eDyeNg==" spinCount="100000" sheet="1" objects="1" scenarios="1"/>
  <mergeCells count="9">
    <mergeCell ref="A1:L1"/>
    <mergeCell ref="A66:B66"/>
    <mergeCell ref="A67:B67"/>
    <mergeCell ref="A3:L3"/>
    <mergeCell ref="A4:L4"/>
    <mergeCell ref="A9:B9"/>
    <mergeCell ref="A38:B38"/>
    <mergeCell ref="A8:B8"/>
    <mergeCell ref="A37:B37"/>
  </mergeCells>
  <dataValidations count="2">
    <dataValidation type="list" allowBlank="1" showErrorMessage="1" sqref="D13:D32 D42:D61 D71:D90" xr:uid="{00000000-0002-0000-0200-000000000000}">
      <formula1>"A,B,C,D,E,F,G,H,I"</formula1>
    </dataValidation>
    <dataValidation type="list" allowBlank="1" showInputMessage="1" showErrorMessage="1" sqref="F13:F32 F42:F61 F71:F90" xr:uid="{00000000-0002-0000-0200-000001000000}">
      <formula1>"CZK,EUR"</formula1>
    </dataValidation>
  </dataValidations>
  <pageMargins left="0.39370078740157483" right="0.39370078740157483" top="0.39370078740157483" bottom="0.39370078740157483" header="0.31496062992125984" footer="0.31496062992125984"/>
  <pageSetup paperSize="8" scale="61" orientation="landscape" r:id="rId1"/>
  <headerFooter>
    <oddFooter>&amp;C&amp;A - Stránka &amp;P z &amp;N</oddFooter>
  </headerFooter>
  <rowBreaks count="2" manualBreakCount="2">
    <brk id="33" max="11" man="1"/>
    <brk id="6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8"/>
  <sheetViews>
    <sheetView showGridLines="0" zoomScaleNormal="100" zoomScaleSheetLayoutView="100" workbookViewId="0">
      <pane ySplit="2" topLeftCell="A3" activePane="bottomLeft" state="frozen"/>
      <selection pane="bottomLeft" activeCell="A2" sqref="A2"/>
    </sheetView>
  </sheetViews>
  <sheetFormatPr defaultColWidth="9.109375" defaultRowHeight="13.2" x14ac:dyDescent="0.25"/>
  <cols>
    <col min="1" max="1" width="10.88671875" style="30" customWidth="1"/>
    <col min="2" max="2" width="18.109375" style="31" customWidth="1"/>
    <col min="3" max="3" width="11.6640625" style="32" customWidth="1"/>
    <col min="4" max="4" width="63.88671875" style="27" customWidth="1"/>
    <col min="5" max="5" width="14" style="30" customWidth="1"/>
    <col min="6" max="6" width="15.6640625" style="30" customWidth="1"/>
    <col min="7" max="7" width="16.6640625" style="33" customWidth="1"/>
    <col min="8" max="8" width="50.88671875" style="19" customWidth="1"/>
    <col min="9" max="16384" width="9.109375" style="20"/>
  </cols>
  <sheetData>
    <row r="1" spans="1:8" ht="40.5" customHeight="1" x14ac:dyDescent="0.25">
      <c r="A1" s="248" t="s">
        <v>128</v>
      </c>
      <c r="B1" s="248"/>
      <c r="C1" s="248"/>
      <c r="D1" s="248"/>
      <c r="E1" s="248"/>
      <c r="F1" s="248"/>
      <c r="G1" s="248"/>
      <c r="H1" s="248"/>
    </row>
    <row r="2" spans="1:8" s="22" customFormat="1" ht="55.2" x14ac:dyDescent="0.25">
      <c r="A2" s="87" t="s">
        <v>95</v>
      </c>
      <c r="B2" s="87" t="s">
        <v>45</v>
      </c>
      <c r="C2" s="87" t="s">
        <v>41</v>
      </c>
      <c r="D2" s="87" t="s">
        <v>96</v>
      </c>
      <c r="E2" s="88" t="s">
        <v>97</v>
      </c>
      <c r="F2" s="88" t="s">
        <v>94</v>
      </c>
      <c r="G2" s="88" t="s">
        <v>98</v>
      </c>
      <c r="H2" s="88" t="s">
        <v>99</v>
      </c>
    </row>
    <row r="3" spans="1:8" s="86" customFormat="1" ht="33.9" customHeight="1" x14ac:dyDescent="0.25">
      <c r="A3" s="247" t="s">
        <v>93</v>
      </c>
      <c r="B3" s="247"/>
      <c r="C3" s="247"/>
      <c r="D3" s="247"/>
      <c r="E3" s="247"/>
      <c r="F3" s="247"/>
      <c r="G3" s="247"/>
      <c r="H3" s="247"/>
    </row>
    <row r="4" spans="1:8" s="27" customFormat="1" ht="79.2" x14ac:dyDescent="0.25">
      <c r="A4" s="89" t="s">
        <v>25</v>
      </c>
      <c r="B4" s="23" t="s">
        <v>100</v>
      </c>
      <c r="C4" s="123">
        <v>1</v>
      </c>
      <c r="D4" s="124" t="s">
        <v>172</v>
      </c>
      <c r="E4" s="25" t="s">
        <v>101</v>
      </c>
      <c r="F4" s="120" t="s">
        <v>129</v>
      </c>
      <c r="G4" s="26" t="s">
        <v>166</v>
      </c>
      <c r="H4" s="26" t="s">
        <v>21</v>
      </c>
    </row>
    <row r="5" spans="1:8" s="27" customFormat="1" ht="224.4" x14ac:dyDescent="0.25">
      <c r="A5" s="249" t="s">
        <v>26</v>
      </c>
      <c r="B5" s="250" t="s">
        <v>103</v>
      </c>
      <c r="C5" s="251">
        <v>1</v>
      </c>
      <c r="D5" s="24" t="s">
        <v>173</v>
      </c>
      <c r="E5" s="25" t="s">
        <v>104</v>
      </c>
      <c r="F5" s="246" t="s">
        <v>102</v>
      </c>
      <c r="G5" s="26" t="s">
        <v>165</v>
      </c>
      <c r="H5" s="26" t="s">
        <v>21</v>
      </c>
    </row>
    <row r="6" spans="1:8" s="27" customFormat="1" ht="149.1" customHeight="1" x14ac:dyDescent="0.25">
      <c r="A6" s="249"/>
      <c r="B6" s="250"/>
      <c r="C6" s="251"/>
      <c r="D6" s="24" t="s">
        <v>51</v>
      </c>
      <c r="E6" s="25" t="s">
        <v>104</v>
      </c>
      <c r="F6" s="246"/>
      <c r="G6" s="26" t="s">
        <v>21</v>
      </c>
      <c r="H6" s="120" t="s">
        <v>105</v>
      </c>
    </row>
    <row r="7" spans="1:8" s="27" customFormat="1" ht="92.4" x14ac:dyDescent="0.25">
      <c r="A7" s="121" t="s">
        <v>27</v>
      </c>
      <c r="B7" s="122" t="s">
        <v>107</v>
      </c>
      <c r="C7" s="123">
        <v>1</v>
      </c>
      <c r="D7" s="120" t="s">
        <v>174</v>
      </c>
      <c r="E7" s="26" t="s">
        <v>104</v>
      </c>
      <c r="F7" s="120" t="s">
        <v>106</v>
      </c>
      <c r="G7" s="26" t="s">
        <v>167</v>
      </c>
      <c r="H7" s="120" t="s">
        <v>46</v>
      </c>
    </row>
    <row r="8" spans="1:8" s="27" customFormat="1" ht="102.6" customHeight="1" x14ac:dyDescent="0.25">
      <c r="A8" s="121" t="s">
        <v>28</v>
      </c>
      <c r="B8" s="122" t="s">
        <v>109</v>
      </c>
      <c r="C8" s="28" t="s">
        <v>52</v>
      </c>
      <c r="D8" s="125" t="s">
        <v>187</v>
      </c>
      <c r="E8" s="26" t="s">
        <v>104</v>
      </c>
      <c r="F8" s="120" t="s">
        <v>108</v>
      </c>
      <c r="G8" s="26" t="s">
        <v>168</v>
      </c>
      <c r="H8" s="120" t="s">
        <v>148</v>
      </c>
    </row>
    <row r="9" spans="1:8" s="27" customFormat="1" ht="132.9" customHeight="1" x14ac:dyDescent="0.25">
      <c r="A9" s="121" t="s">
        <v>29</v>
      </c>
      <c r="B9" s="122" t="s">
        <v>111</v>
      </c>
      <c r="C9" s="28" t="s">
        <v>47</v>
      </c>
      <c r="D9" s="120" t="s">
        <v>112</v>
      </c>
      <c r="E9" s="26" t="s">
        <v>104</v>
      </c>
      <c r="F9" s="120" t="s">
        <v>110</v>
      </c>
      <c r="G9" s="26" t="s">
        <v>169</v>
      </c>
      <c r="H9" s="120" t="s">
        <v>149</v>
      </c>
    </row>
    <row r="10" spans="1:8" s="27" customFormat="1" ht="99.75" customHeight="1" x14ac:dyDescent="0.25">
      <c r="A10" s="121" t="s">
        <v>30</v>
      </c>
      <c r="B10" s="122" t="s">
        <v>113</v>
      </c>
      <c r="C10" s="28" t="s">
        <v>52</v>
      </c>
      <c r="D10" s="120" t="s">
        <v>188</v>
      </c>
      <c r="E10" s="26" t="s">
        <v>104</v>
      </c>
      <c r="F10" s="120" t="s">
        <v>110</v>
      </c>
      <c r="G10" s="26" t="s">
        <v>170</v>
      </c>
      <c r="H10" s="120" t="s">
        <v>144</v>
      </c>
    </row>
    <row r="11" spans="1:8" s="27" customFormat="1" ht="130.5" customHeight="1" x14ac:dyDescent="0.25">
      <c r="A11" s="121" t="s">
        <v>31</v>
      </c>
      <c r="B11" s="122" t="s">
        <v>115</v>
      </c>
      <c r="C11" s="123">
        <v>1</v>
      </c>
      <c r="D11" s="126" t="s">
        <v>175</v>
      </c>
      <c r="E11" s="26" t="s">
        <v>104</v>
      </c>
      <c r="F11" s="120" t="s">
        <v>114</v>
      </c>
      <c r="G11" s="26" t="s">
        <v>116</v>
      </c>
      <c r="H11" s="120" t="s">
        <v>145</v>
      </c>
    </row>
    <row r="12" spans="1:8" s="27" customFormat="1" ht="109.5" customHeight="1" x14ac:dyDescent="0.25">
      <c r="A12" s="121" t="s">
        <v>32</v>
      </c>
      <c r="B12" s="122" t="s">
        <v>118</v>
      </c>
      <c r="C12" s="28" t="s">
        <v>48</v>
      </c>
      <c r="D12" s="125" t="s">
        <v>176</v>
      </c>
      <c r="E12" s="26" t="s">
        <v>104</v>
      </c>
      <c r="F12" s="120" t="s">
        <v>117</v>
      </c>
      <c r="G12" s="26" t="s">
        <v>119</v>
      </c>
      <c r="H12" s="120" t="s">
        <v>146</v>
      </c>
    </row>
    <row r="13" spans="1:8" s="27" customFormat="1" ht="206.4" customHeight="1" x14ac:dyDescent="0.25">
      <c r="A13" s="121" t="s">
        <v>33</v>
      </c>
      <c r="B13" s="122" t="s">
        <v>120</v>
      </c>
      <c r="C13" s="123">
        <v>1</v>
      </c>
      <c r="D13" s="125" t="s">
        <v>189</v>
      </c>
      <c r="E13" s="26" t="s">
        <v>104</v>
      </c>
      <c r="F13" s="120" t="s">
        <v>114</v>
      </c>
      <c r="G13" s="26" t="s">
        <v>121</v>
      </c>
      <c r="H13" s="120" t="s">
        <v>122</v>
      </c>
    </row>
    <row r="14" spans="1:8" s="21" customFormat="1" ht="13.8" x14ac:dyDescent="0.25">
      <c r="A14" s="247" t="s">
        <v>123</v>
      </c>
      <c r="B14" s="247"/>
      <c r="C14" s="247"/>
      <c r="D14" s="247"/>
      <c r="E14" s="247"/>
      <c r="F14" s="247"/>
      <c r="G14" s="247"/>
      <c r="H14" s="247"/>
    </row>
    <row r="15" spans="1:8" s="27" customFormat="1" ht="250.8" x14ac:dyDescent="0.25">
      <c r="A15" s="128" t="s">
        <v>34</v>
      </c>
      <c r="B15" s="122" t="s">
        <v>1</v>
      </c>
      <c r="C15" s="29">
        <v>0</v>
      </c>
      <c r="D15" s="125" t="s">
        <v>177</v>
      </c>
      <c r="E15" s="26" t="s">
        <v>21</v>
      </c>
      <c r="F15" s="120" t="s">
        <v>124</v>
      </c>
      <c r="G15" s="26" t="s">
        <v>21</v>
      </c>
      <c r="H15" s="120" t="s">
        <v>147</v>
      </c>
    </row>
    <row r="16" spans="1:8" s="27" customFormat="1" ht="237.6" x14ac:dyDescent="0.25">
      <c r="A16" s="121" t="s">
        <v>35</v>
      </c>
      <c r="B16" s="122" t="s">
        <v>49</v>
      </c>
      <c r="C16" s="29">
        <v>0</v>
      </c>
      <c r="D16" s="120" t="s">
        <v>190</v>
      </c>
      <c r="E16" s="26" t="s">
        <v>21</v>
      </c>
      <c r="F16" s="120" t="s">
        <v>125</v>
      </c>
      <c r="G16" s="26" t="s">
        <v>126</v>
      </c>
      <c r="H16" s="120" t="s">
        <v>164</v>
      </c>
    </row>
    <row r="17" spans="1:8" s="27" customFormat="1" ht="52.8" x14ac:dyDescent="0.25">
      <c r="A17" s="121" t="s">
        <v>42</v>
      </c>
      <c r="B17" s="122" t="s">
        <v>50</v>
      </c>
      <c r="C17" s="29">
        <v>0</v>
      </c>
      <c r="D17" s="90" t="s">
        <v>191</v>
      </c>
      <c r="E17" s="26" t="s">
        <v>21</v>
      </c>
      <c r="F17" s="120" t="s">
        <v>110</v>
      </c>
      <c r="G17" s="26" t="s">
        <v>171</v>
      </c>
      <c r="H17" s="120" t="s">
        <v>150</v>
      </c>
    </row>
    <row r="18" spans="1:8" s="27" customFormat="1" ht="92.4" x14ac:dyDescent="0.25">
      <c r="A18" s="121" t="s">
        <v>43</v>
      </c>
      <c r="B18" s="122" t="s">
        <v>127</v>
      </c>
      <c r="C18" s="29">
        <v>0</v>
      </c>
      <c r="D18" s="120" t="s">
        <v>152</v>
      </c>
      <c r="E18" s="26" t="s">
        <v>21</v>
      </c>
      <c r="F18" s="120"/>
      <c r="G18" s="26" t="s">
        <v>21</v>
      </c>
      <c r="H18" s="120" t="s">
        <v>151</v>
      </c>
    </row>
  </sheetData>
  <sheetProtection algorithmName="SHA-512" hashValue="rMJCnsdubVmw5XBur6Va2kzbFFdhdLdnEg3DcQ9XjSghhWzGWbcE5Sir6gsJQfXXRf+0Ql0WsmmdgvdBizRUSw==" saltValue="qehK0qLXK+gTAM+G69x+yA==" spinCount="100000" sheet="1" objects="1" scenarios="1"/>
  <mergeCells count="7">
    <mergeCell ref="F5:F6"/>
    <mergeCell ref="A14:H14"/>
    <mergeCell ref="A3:H3"/>
    <mergeCell ref="A1:H1"/>
    <mergeCell ref="A5:A6"/>
    <mergeCell ref="B5:B6"/>
    <mergeCell ref="C5:C6"/>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Pokyny_k_vyplnění</vt:lpstr>
      <vt:lpstr>Formulář_pro_kategorii_podniku</vt:lpstr>
      <vt:lpstr>Příloha-partnerské_a_propojené</vt:lpstr>
      <vt:lpstr>Pokyny_k_příloze</vt:lpstr>
      <vt:lpstr>Pokyny_k_příloze!Názvy_tisku</vt:lpstr>
      <vt:lpstr>'Příloha-partnerské_a_propojené'!Názvy_tisku</vt:lpstr>
      <vt:lpstr>'Příloha-partnerské_a_propojené'!Oblast_tisku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Jahodová Jana</cp:lastModifiedBy>
  <cp:lastPrinted>2022-09-15T12:12:07Z</cp:lastPrinted>
  <dcterms:created xsi:type="dcterms:W3CDTF">2020-09-29T10:58:50Z</dcterms:created>
  <dcterms:modified xsi:type="dcterms:W3CDTF">2022-12-07T14:27:06Z</dcterms:modified>
</cp:coreProperties>
</file>